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V\Hilversum - Laapersveld\_Commercie-Marketing\REV\# TARIEVEN\#opgave Valleilijn NS en 9292\2023-01-01 valleilijn\"/>
    </mc:Choice>
  </mc:AlternateContent>
  <xr:revisionPtr revIDLastSave="0" documentId="8_{FD227F4A-85D4-40F5-8759-62EACE8F0D3B}" xr6:coauthVersionLast="47" xr6:coauthVersionMax="47" xr10:uidLastSave="{00000000-0000-0000-0000-000000000000}"/>
  <bookViews>
    <workbookView xWindow="-120" yWindow="-120" windowWidth="33150" windowHeight="18150" xr2:uid="{8596A4CF-9861-4689-A951-38FD032D76BE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5" i="1" l="1"/>
  <c r="C255" i="1"/>
  <c r="C254" i="1"/>
  <c r="M254" i="1" s="1"/>
  <c r="B254" i="1"/>
  <c r="C253" i="1"/>
  <c r="M253" i="1" s="1"/>
  <c r="B253" i="1"/>
  <c r="C252" i="1"/>
  <c r="B252" i="1"/>
  <c r="C251" i="1"/>
  <c r="M251" i="1" s="1"/>
  <c r="B251" i="1"/>
  <c r="C250" i="1"/>
  <c r="B250" i="1"/>
  <c r="C249" i="1"/>
  <c r="M249" i="1" s="1"/>
  <c r="B249" i="1"/>
  <c r="C248" i="1"/>
  <c r="B248" i="1"/>
  <c r="C247" i="1"/>
  <c r="M247" i="1" s="1"/>
  <c r="B247" i="1"/>
  <c r="C246" i="1"/>
  <c r="M246" i="1" s="1"/>
  <c r="B246" i="1"/>
  <c r="C245" i="1"/>
  <c r="M245" i="1" s="1"/>
  <c r="B245" i="1"/>
  <c r="C244" i="1"/>
  <c r="B244" i="1"/>
  <c r="C243" i="1"/>
  <c r="M243" i="1" s="1"/>
  <c r="B243" i="1"/>
  <c r="C242" i="1"/>
  <c r="M242" i="1" s="1"/>
  <c r="B242" i="1"/>
  <c r="C241" i="1"/>
  <c r="M241" i="1" s="1"/>
  <c r="B241" i="1"/>
  <c r="C240" i="1"/>
  <c r="B240" i="1"/>
  <c r="C239" i="1"/>
  <c r="M239" i="1" s="1"/>
  <c r="B239" i="1"/>
  <c r="C238" i="1"/>
  <c r="M238" i="1" s="1"/>
  <c r="B238" i="1"/>
  <c r="C237" i="1"/>
  <c r="M237" i="1" s="1"/>
  <c r="B237" i="1"/>
  <c r="C236" i="1"/>
  <c r="B236" i="1"/>
  <c r="C235" i="1"/>
  <c r="M235" i="1" s="1"/>
  <c r="B235" i="1"/>
  <c r="C234" i="1"/>
  <c r="B234" i="1"/>
  <c r="C233" i="1"/>
  <c r="B233" i="1"/>
  <c r="C232" i="1"/>
  <c r="B232" i="1"/>
  <c r="C231" i="1"/>
  <c r="M231" i="1" s="1"/>
  <c r="B231" i="1"/>
  <c r="C230" i="1"/>
  <c r="M230" i="1" s="1"/>
  <c r="B230" i="1"/>
  <c r="C229" i="1"/>
  <c r="B229" i="1"/>
  <c r="C228" i="1"/>
  <c r="B228" i="1"/>
  <c r="C227" i="1"/>
  <c r="M227" i="1" s="1"/>
  <c r="B227" i="1"/>
  <c r="C226" i="1"/>
  <c r="M226" i="1" s="1"/>
  <c r="B226" i="1"/>
  <c r="C225" i="1"/>
  <c r="B225" i="1"/>
  <c r="C224" i="1"/>
  <c r="B224" i="1"/>
  <c r="C223" i="1"/>
  <c r="M223" i="1" s="1"/>
  <c r="B223" i="1"/>
  <c r="C222" i="1"/>
  <c r="M222" i="1" s="1"/>
  <c r="B222" i="1"/>
  <c r="C221" i="1"/>
  <c r="B221" i="1"/>
  <c r="C220" i="1"/>
  <c r="B220" i="1"/>
  <c r="C219" i="1"/>
  <c r="M219" i="1" s="1"/>
  <c r="B219" i="1"/>
  <c r="C218" i="1"/>
  <c r="M218" i="1" s="1"/>
  <c r="B218" i="1"/>
  <c r="C217" i="1"/>
  <c r="B217" i="1"/>
  <c r="C216" i="1"/>
  <c r="B216" i="1"/>
  <c r="C215" i="1"/>
  <c r="M215" i="1" s="1"/>
  <c r="B215" i="1"/>
  <c r="C214" i="1"/>
  <c r="M214" i="1" s="1"/>
  <c r="B214" i="1"/>
  <c r="C213" i="1"/>
  <c r="B213" i="1"/>
  <c r="C212" i="1"/>
  <c r="B212" i="1"/>
  <c r="C211" i="1"/>
  <c r="M211" i="1" s="1"/>
  <c r="B211" i="1"/>
  <c r="C210" i="1"/>
  <c r="M210" i="1" s="1"/>
  <c r="B210" i="1"/>
  <c r="C209" i="1"/>
  <c r="B209" i="1"/>
  <c r="C208" i="1"/>
  <c r="B208" i="1"/>
  <c r="C207" i="1"/>
  <c r="M207" i="1" s="1"/>
  <c r="B207" i="1"/>
  <c r="C206" i="1"/>
  <c r="M206" i="1" s="1"/>
  <c r="B206" i="1"/>
  <c r="C205" i="1"/>
  <c r="B205" i="1"/>
  <c r="C204" i="1"/>
  <c r="B204" i="1"/>
  <c r="C203" i="1"/>
  <c r="M203" i="1" s="1"/>
  <c r="B203" i="1"/>
  <c r="C202" i="1"/>
  <c r="B202" i="1"/>
  <c r="C201" i="1"/>
  <c r="B201" i="1"/>
  <c r="C200" i="1"/>
  <c r="B200" i="1"/>
  <c r="C199" i="1"/>
  <c r="M199" i="1" s="1"/>
  <c r="B199" i="1"/>
  <c r="C198" i="1"/>
  <c r="M198" i="1" s="1"/>
  <c r="B198" i="1"/>
  <c r="C197" i="1"/>
  <c r="B197" i="1"/>
  <c r="C196" i="1"/>
  <c r="B196" i="1"/>
  <c r="C195" i="1"/>
  <c r="M195" i="1" s="1"/>
  <c r="B195" i="1"/>
  <c r="C194" i="1"/>
  <c r="M194" i="1" s="1"/>
  <c r="B194" i="1"/>
  <c r="C193" i="1"/>
  <c r="B193" i="1"/>
  <c r="C192" i="1"/>
  <c r="B192" i="1"/>
  <c r="C191" i="1"/>
  <c r="M191" i="1" s="1"/>
  <c r="B191" i="1"/>
  <c r="C190" i="1"/>
  <c r="M190" i="1" s="1"/>
  <c r="B190" i="1"/>
  <c r="C189" i="1"/>
  <c r="B189" i="1"/>
  <c r="C188" i="1"/>
  <c r="B188" i="1"/>
  <c r="C187" i="1"/>
  <c r="M187" i="1" s="1"/>
  <c r="B187" i="1"/>
  <c r="C186" i="1"/>
  <c r="M186" i="1" s="1"/>
  <c r="B186" i="1"/>
  <c r="C185" i="1"/>
  <c r="B185" i="1"/>
  <c r="C184" i="1"/>
  <c r="B184" i="1"/>
  <c r="C183" i="1"/>
  <c r="M183" i="1" s="1"/>
  <c r="B183" i="1"/>
  <c r="C182" i="1"/>
  <c r="M182" i="1" s="1"/>
  <c r="B182" i="1"/>
  <c r="C181" i="1"/>
  <c r="B181" i="1"/>
  <c r="C180" i="1"/>
  <c r="B180" i="1"/>
  <c r="C179" i="1"/>
  <c r="M179" i="1" s="1"/>
  <c r="B179" i="1"/>
  <c r="C178" i="1"/>
  <c r="M178" i="1" s="1"/>
  <c r="B178" i="1"/>
  <c r="C177" i="1"/>
  <c r="B177" i="1"/>
  <c r="C176" i="1"/>
  <c r="M176" i="1" s="1"/>
  <c r="B176" i="1"/>
  <c r="C175" i="1"/>
  <c r="M175" i="1" s="1"/>
  <c r="B175" i="1"/>
  <c r="C174" i="1"/>
  <c r="B174" i="1"/>
  <c r="C173" i="1"/>
  <c r="M173" i="1" s="1"/>
  <c r="B173" i="1"/>
  <c r="M172" i="1"/>
  <c r="C172" i="1"/>
  <c r="B172" i="1"/>
  <c r="C171" i="1"/>
  <c r="B171" i="1"/>
  <c r="C170" i="1"/>
  <c r="B170" i="1"/>
  <c r="M169" i="1"/>
  <c r="D169" i="1"/>
  <c r="N169" i="1" s="1"/>
  <c r="C169" i="1"/>
  <c r="B169" i="1"/>
  <c r="M168" i="1"/>
  <c r="C168" i="1"/>
  <c r="B168" i="1"/>
  <c r="C167" i="1"/>
  <c r="M167" i="1" s="1"/>
  <c r="B167" i="1"/>
  <c r="C166" i="1"/>
  <c r="B166" i="1"/>
  <c r="M165" i="1"/>
  <c r="C165" i="1"/>
  <c r="B165" i="1"/>
  <c r="M164" i="1"/>
  <c r="C164" i="1"/>
  <c r="B164" i="1"/>
  <c r="C163" i="1"/>
  <c r="B163" i="1"/>
  <c r="C162" i="1"/>
  <c r="B162" i="1"/>
  <c r="M161" i="1"/>
  <c r="C161" i="1"/>
  <c r="B161" i="1"/>
  <c r="M160" i="1"/>
  <c r="C160" i="1"/>
  <c r="B160" i="1"/>
  <c r="C159" i="1"/>
  <c r="M159" i="1" s="1"/>
  <c r="B159" i="1"/>
  <c r="C158" i="1"/>
  <c r="B158" i="1"/>
  <c r="M157" i="1"/>
  <c r="C157" i="1"/>
  <c r="B157" i="1"/>
  <c r="M156" i="1"/>
  <c r="C156" i="1"/>
  <c r="B156" i="1"/>
  <c r="C155" i="1"/>
  <c r="M155" i="1" s="1"/>
  <c r="B155" i="1"/>
  <c r="C154" i="1"/>
  <c r="B154" i="1"/>
  <c r="M153" i="1"/>
  <c r="C153" i="1"/>
  <c r="B153" i="1"/>
  <c r="M152" i="1"/>
  <c r="C152" i="1"/>
  <c r="B152" i="1"/>
  <c r="C151" i="1"/>
  <c r="M151" i="1" s="1"/>
  <c r="B151" i="1"/>
  <c r="C150" i="1"/>
  <c r="B150" i="1"/>
  <c r="M149" i="1"/>
  <c r="C149" i="1"/>
  <c r="B149" i="1"/>
  <c r="M148" i="1"/>
  <c r="C148" i="1"/>
  <c r="B148" i="1"/>
  <c r="C147" i="1"/>
  <c r="B147" i="1"/>
  <c r="C146" i="1"/>
  <c r="B146" i="1"/>
  <c r="M145" i="1"/>
  <c r="C145" i="1"/>
  <c r="B145" i="1"/>
  <c r="M144" i="1"/>
  <c r="C144" i="1"/>
  <c r="B144" i="1"/>
  <c r="C143" i="1"/>
  <c r="B143" i="1"/>
  <c r="C142" i="1"/>
  <c r="B142" i="1"/>
  <c r="M141" i="1"/>
  <c r="C141" i="1"/>
  <c r="B141" i="1"/>
  <c r="M140" i="1"/>
  <c r="C140" i="1"/>
  <c r="B140" i="1"/>
  <c r="C139" i="1"/>
  <c r="M139" i="1" s="1"/>
  <c r="B139" i="1"/>
  <c r="C138" i="1"/>
  <c r="B138" i="1"/>
  <c r="M137" i="1"/>
  <c r="C137" i="1"/>
  <c r="B137" i="1"/>
  <c r="M136" i="1"/>
  <c r="C136" i="1"/>
  <c r="B136" i="1"/>
  <c r="C135" i="1"/>
  <c r="M135" i="1" s="1"/>
  <c r="B135" i="1"/>
  <c r="C134" i="1"/>
  <c r="B134" i="1"/>
  <c r="M133" i="1"/>
  <c r="C133" i="1"/>
  <c r="B133" i="1"/>
  <c r="M132" i="1"/>
  <c r="C132" i="1"/>
  <c r="B132" i="1"/>
  <c r="M131" i="1"/>
  <c r="C131" i="1"/>
  <c r="B131" i="1"/>
  <c r="C130" i="1"/>
  <c r="B130" i="1"/>
  <c r="C129" i="1"/>
  <c r="B129" i="1"/>
  <c r="C128" i="1"/>
  <c r="B128" i="1"/>
  <c r="M127" i="1"/>
  <c r="C127" i="1"/>
  <c r="B127" i="1"/>
  <c r="C126" i="1"/>
  <c r="B126" i="1"/>
  <c r="C125" i="1"/>
  <c r="B125" i="1"/>
  <c r="C124" i="1"/>
  <c r="B124" i="1"/>
  <c r="M123" i="1"/>
  <c r="C123" i="1"/>
  <c r="B123" i="1"/>
  <c r="C122" i="1"/>
  <c r="B122" i="1"/>
  <c r="C121" i="1"/>
  <c r="M121" i="1" s="1"/>
  <c r="B121" i="1"/>
  <c r="M120" i="1"/>
  <c r="C120" i="1"/>
  <c r="B120" i="1"/>
  <c r="C119" i="1"/>
  <c r="B119" i="1"/>
  <c r="M118" i="1"/>
  <c r="C118" i="1"/>
  <c r="B118" i="1"/>
  <c r="M117" i="1"/>
  <c r="D117" i="1"/>
  <c r="N117" i="1" s="1"/>
  <c r="C117" i="1"/>
  <c r="B117" i="1"/>
  <c r="M116" i="1"/>
  <c r="C116" i="1"/>
  <c r="B116" i="1"/>
  <c r="C115" i="1"/>
  <c r="B115" i="1"/>
  <c r="M114" i="1"/>
  <c r="C114" i="1"/>
  <c r="B114" i="1"/>
  <c r="M113" i="1"/>
  <c r="C113" i="1"/>
  <c r="B113" i="1"/>
  <c r="M112" i="1"/>
  <c r="C112" i="1"/>
  <c r="B112" i="1"/>
  <c r="C111" i="1"/>
  <c r="B111" i="1"/>
  <c r="M110" i="1"/>
  <c r="C110" i="1"/>
  <c r="B110" i="1"/>
  <c r="M109" i="1"/>
  <c r="D109" i="1"/>
  <c r="N109" i="1" s="1"/>
  <c r="C109" i="1"/>
  <c r="B109" i="1"/>
  <c r="M108" i="1"/>
  <c r="C108" i="1"/>
  <c r="B108" i="1"/>
  <c r="C107" i="1"/>
  <c r="B107" i="1"/>
  <c r="M106" i="1"/>
  <c r="C106" i="1"/>
  <c r="B106" i="1"/>
  <c r="C105" i="1"/>
  <c r="B105" i="1"/>
  <c r="M104" i="1"/>
  <c r="C104" i="1"/>
  <c r="B104" i="1"/>
  <c r="C103" i="1"/>
  <c r="B103" i="1"/>
  <c r="M102" i="1"/>
  <c r="C102" i="1"/>
  <c r="B102" i="1"/>
  <c r="M101" i="1"/>
  <c r="D101" i="1"/>
  <c r="N101" i="1" s="1"/>
  <c r="C101" i="1"/>
  <c r="B101" i="1"/>
  <c r="M100" i="1"/>
  <c r="D100" i="1"/>
  <c r="N100" i="1" s="1"/>
  <c r="C100" i="1"/>
  <c r="B100" i="1"/>
  <c r="M99" i="1"/>
  <c r="C99" i="1"/>
  <c r="B99" i="1"/>
  <c r="M98" i="1"/>
  <c r="C98" i="1"/>
  <c r="B98" i="1"/>
  <c r="M97" i="1"/>
  <c r="C97" i="1"/>
  <c r="B97" i="1"/>
  <c r="M96" i="1"/>
  <c r="C96" i="1"/>
  <c r="B96" i="1"/>
  <c r="M95" i="1"/>
  <c r="C95" i="1"/>
  <c r="B95" i="1"/>
  <c r="M94" i="1"/>
  <c r="D94" i="1"/>
  <c r="N94" i="1" s="1"/>
  <c r="C94" i="1"/>
  <c r="B94" i="1"/>
  <c r="M93" i="1"/>
  <c r="C93" i="1"/>
  <c r="B93" i="1"/>
  <c r="M92" i="1"/>
  <c r="C92" i="1"/>
  <c r="B92" i="1"/>
  <c r="M91" i="1"/>
  <c r="D91" i="1"/>
  <c r="N91" i="1" s="1"/>
  <c r="C91" i="1"/>
  <c r="B91" i="1"/>
  <c r="M90" i="1"/>
  <c r="C90" i="1"/>
  <c r="B90" i="1"/>
  <c r="M89" i="1"/>
  <c r="C89" i="1"/>
  <c r="B89" i="1"/>
  <c r="M88" i="1"/>
  <c r="C88" i="1"/>
  <c r="B88" i="1"/>
  <c r="M87" i="1"/>
  <c r="C87" i="1"/>
  <c r="B87" i="1"/>
  <c r="M86" i="1"/>
  <c r="C86" i="1"/>
  <c r="B86" i="1"/>
  <c r="M85" i="1"/>
  <c r="D85" i="1"/>
  <c r="N85" i="1" s="1"/>
  <c r="C85" i="1"/>
  <c r="B85" i="1"/>
  <c r="M84" i="1"/>
  <c r="D84" i="1"/>
  <c r="N84" i="1" s="1"/>
  <c r="C84" i="1"/>
  <c r="B84" i="1"/>
  <c r="M83" i="1"/>
  <c r="C83" i="1"/>
  <c r="B83" i="1"/>
  <c r="M82" i="1"/>
  <c r="C82" i="1"/>
  <c r="B82" i="1"/>
  <c r="M81" i="1"/>
  <c r="C81" i="1"/>
  <c r="B81" i="1"/>
  <c r="M80" i="1"/>
  <c r="C80" i="1"/>
  <c r="B80" i="1"/>
  <c r="C79" i="1"/>
  <c r="M79" i="1" s="1"/>
  <c r="B79" i="1"/>
  <c r="M78" i="1"/>
  <c r="C78" i="1"/>
  <c r="B78" i="1"/>
  <c r="M77" i="1"/>
  <c r="C77" i="1"/>
  <c r="B77" i="1"/>
  <c r="M76" i="1"/>
  <c r="C76" i="1"/>
  <c r="B76" i="1"/>
  <c r="D75" i="1"/>
  <c r="N75" i="1" s="1"/>
  <c r="C75" i="1"/>
  <c r="M75" i="1" s="1"/>
  <c r="B75" i="1"/>
  <c r="M74" i="1"/>
  <c r="C74" i="1"/>
  <c r="B74" i="1"/>
  <c r="M73" i="1"/>
  <c r="C73" i="1"/>
  <c r="B73" i="1"/>
  <c r="M72" i="1"/>
  <c r="C72" i="1"/>
  <c r="B72" i="1"/>
  <c r="D71" i="1"/>
  <c r="N71" i="1" s="1"/>
  <c r="C71" i="1"/>
  <c r="M71" i="1" s="1"/>
  <c r="B71" i="1"/>
  <c r="M70" i="1"/>
  <c r="C70" i="1"/>
  <c r="B70" i="1"/>
  <c r="M69" i="1"/>
  <c r="C69" i="1"/>
  <c r="B69" i="1"/>
  <c r="M68" i="1"/>
  <c r="C68" i="1"/>
  <c r="B68" i="1"/>
  <c r="D67" i="1"/>
  <c r="N67" i="1" s="1"/>
  <c r="C67" i="1"/>
  <c r="M67" i="1" s="1"/>
  <c r="B67" i="1"/>
  <c r="M66" i="1"/>
  <c r="C66" i="1"/>
  <c r="B66" i="1"/>
  <c r="M65" i="1"/>
  <c r="C65" i="1"/>
  <c r="B65" i="1"/>
  <c r="M64" i="1"/>
  <c r="C64" i="1"/>
  <c r="B64" i="1"/>
  <c r="D63" i="1"/>
  <c r="N63" i="1" s="1"/>
  <c r="C63" i="1"/>
  <c r="M63" i="1" s="1"/>
  <c r="B63" i="1"/>
  <c r="M62" i="1"/>
  <c r="C62" i="1"/>
  <c r="B62" i="1"/>
  <c r="M61" i="1"/>
  <c r="C61" i="1"/>
  <c r="B61" i="1"/>
  <c r="M60" i="1"/>
  <c r="C60" i="1"/>
  <c r="B60" i="1"/>
  <c r="D59" i="1"/>
  <c r="N59" i="1" s="1"/>
  <c r="C59" i="1"/>
  <c r="M59" i="1" s="1"/>
  <c r="B59" i="1"/>
  <c r="M58" i="1"/>
  <c r="C58" i="1"/>
  <c r="B58" i="1"/>
  <c r="M57" i="1"/>
  <c r="C57" i="1"/>
  <c r="B57" i="1"/>
  <c r="M56" i="1"/>
  <c r="C56" i="1"/>
  <c r="B56" i="1"/>
  <c r="D55" i="1"/>
  <c r="N55" i="1" s="1"/>
  <c r="C55" i="1"/>
  <c r="M55" i="1" s="1"/>
  <c r="B55" i="1"/>
  <c r="M54" i="1"/>
  <c r="C54" i="1"/>
  <c r="B54" i="1"/>
  <c r="M53" i="1"/>
  <c r="H53" i="1"/>
  <c r="C53" i="1"/>
  <c r="B53" i="1"/>
  <c r="M52" i="1"/>
  <c r="C52" i="1"/>
  <c r="B52" i="1"/>
  <c r="D51" i="1"/>
  <c r="N51" i="1" s="1"/>
  <c r="C51" i="1"/>
  <c r="M51" i="1" s="1"/>
  <c r="B51" i="1"/>
  <c r="M50" i="1"/>
  <c r="C50" i="1"/>
  <c r="B50" i="1"/>
  <c r="M49" i="1"/>
  <c r="C49" i="1"/>
  <c r="B49" i="1"/>
  <c r="M48" i="1"/>
  <c r="C48" i="1"/>
  <c r="B48" i="1"/>
  <c r="D47" i="1"/>
  <c r="N47" i="1" s="1"/>
  <c r="C47" i="1"/>
  <c r="M47" i="1" s="1"/>
  <c r="B47" i="1"/>
  <c r="M46" i="1"/>
  <c r="C46" i="1"/>
  <c r="B46" i="1"/>
  <c r="M45" i="1"/>
  <c r="C45" i="1"/>
  <c r="B45" i="1"/>
  <c r="M44" i="1"/>
  <c r="C44" i="1"/>
  <c r="B44" i="1"/>
  <c r="C43" i="1"/>
  <c r="B43" i="1"/>
  <c r="M42" i="1"/>
  <c r="C42" i="1"/>
  <c r="B42" i="1"/>
  <c r="C41" i="1"/>
  <c r="B41" i="1"/>
  <c r="M40" i="1"/>
  <c r="C40" i="1"/>
  <c r="B40" i="1"/>
  <c r="C39" i="1"/>
  <c r="B39" i="1"/>
  <c r="M38" i="1"/>
  <c r="C38" i="1"/>
  <c r="B38" i="1"/>
  <c r="C37" i="1"/>
  <c r="B37" i="1"/>
  <c r="M36" i="1"/>
  <c r="C36" i="1"/>
  <c r="B36" i="1"/>
  <c r="C35" i="1"/>
  <c r="B35" i="1"/>
  <c r="M34" i="1"/>
  <c r="C34" i="1"/>
  <c r="B34" i="1"/>
  <c r="C33" i="1"/>
  <c r="B33" i="1"/>
  <c r="M32" i="1"/>
  <c r="D32" i="1"/>
  <c r="N32" i="1" s="1"/>
  <c r="C32" i="1"/>
  <c r="B32" i="1"/>
  <c r="C31" i="1"/>
  <c r="M31" i="1" s="1"/>
  <c r="B31" i="1"/>
  <c r="M30" i="1"/>
  <c r="C30" i="1"/>
  <c r="B30" i="1"/>
  <c r="M29" i="1"/>
  <c r="G29" i="1"/>
  <c r="C29" i="1"/>
  <c r="K29" i="1" s="1"/>
  <c r="B29" i="1"/>
  <c r="M28" i="1"/>
  <c r="D28" i="1"/>
  <c r="N28" i="1" s="1"/>
  <c r="C28" i="1"/>
  <c r="B28" i="1"/>
  <c r="C27" i="1"/>
  <c r="M27" i="1" s="1"/>
  <c r="B27" i="1"/>
  <c r="M26" i="1"/>
  <c r="C26" i="1"/>
  <c r="B26" i="1"/>
  <c r="M25" i="1"/>
  <c r="G25" i="1"/>
  <c r="C25" i="1"/>
  <c r="K25" i="1" s="1"/>
  <c r="B25" i="1"/>
  <c r="M24" i="1"/>
  <c r="D24" i="1"/>
  <c r="N24" i="1" s="1"/>
  <c r="C24" i="1"/>
  <c r="B24" i="1"/>
  <c r="C23" i="1"/>
  <c r="M23" i="1" s="1"/>
  <c r="B23" i="1"/>
  <c r="M22" i="1"/>
  <c r="H22" i="1"/>
  <c r="C22" i="1"/>
  <c r="B22" i="1"/>
  <c r="M21" i="1"/>
  <c r="G21" i="1"/>
  <c r="C21" i="1"/>
  <c r="K21" i="1" s="1"/>
  <c r="B21" i="1"/>
  <c r="M20" i="1"/>
  <c r="D20" i="1"/>
  <c r="N20" i="1" s="1"/>
  <c r="C20" i="1"/>
  <c r="B20" i="1"/>
  <c r="C19" i="1"/>
  <c r="B19" i="1"/>
  <c r="M18" i="1"/>
  <c r="C18" i="1"/>
  <c r="B18" i="1"/>
  <c r="M17" i="1"/>
  <c r="G17" i="1"/>
  <c r="C17" i="1"/>
  <c r="K17" i="1" s="1"/>
  <c r="B17" i="1"/>
  <c r="M16" i="1"/>
  <c r="D16" i="1"/>
  <c r="N16" i="1" s="1"/>
  <c r="C16" i="1"/>
  <c r="B16" i="1"/>
  <c r="C15" i="1"/>
  <c r="B15" i="1"/>
  <c r="M14" i="1"/>
  <c r="C14" i="1"/>
  <c r="B14" i="1"/>
  <c r="M13" i="1"/>
  <c r="G13" i="1"/>
  <c r="C13" i="1"/>
  <c r="K9" i="1"/>
  <c r="K20" i="1" s="1"/>
  <c r="G9" i="1"/>
  <c r="F9" i="1"/>
  <c r="F8" i="1" s="1"/>
  <c r="E9" i="1"/>
  <c r="E8" i="1" s="1"/>
  <c r="E18" i="1" s="1"/>
  <c r="D9" i="1"/>
  <c r="H9" i="1" s="1"/>
  <c r="H8" i="1" s="1"/>
  <c r="H26" i="1" s="1"/>
  <c r="G8" i="1"/>
  <c r="D8" i="1"/>
  <c r="D171" i="1" s="1"/>
  <c r="N171" i="1" s="1"/>
  <c r="F253" i="1" l="1"/>
  <c r="F249" i="1"/>
  <c r="F245" i="1"/>
  <c r="F241" i="1"/>
  <c r="F237" i="1"/>
  <c r="F233" i="1"/>
  <c r="F229" i="1"/>
  <c r="F225" i="1"/>
  <c r="F221" i="1"/>
  <c r="F217" i="1"/>
  <c r="F213" i="1"/>
  <c r="F209" i="1"/>
  <c r="F205" i="1"/>
  <c r="F201" i="1"/>
  <c r="F197" i="1"/>
  <c r="F193" i="1"/>
  <c r="F189" i="1"/>
  <c r="F185" i="1"/>
  <c r="F181" i="1"/>
  <c r="F177" i="1"/>
  <c r="F173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255" i="1"/>
  <c r="F174" i="1"/>
  <c r="F172" i="1"/>
  <c r="F242" i="1"/>
  <c r="F230" i="1"/>
  <c r="F222" i="1"/>
  <c r="F214" i="1"/>
  <c r="F206" i="1"/>
  <c r="F198" i="1"/>
  <c r="F190" i="1"/>
  <c r="F182" i="1"/>
  <c r="F130" i="1"/>
  <c r="F126" i="1"/>
  <c r="F122" i="1"/>
  <c r="F170" i="1"/>
  <c r="F169" i="1"/>
  <c r="F166" i="1"/>
  <c r="F165" i="1"/>
  <c r="F162" i="1"/>
  <c r="F161" i="1"/>
  <c r="F158" i="1"/>
  <c r="F157" i="1"/>
  <c r="F154" i="1"/>
  <c r="F153" i="1"/>
  <c r="F150" i="1"/>
  <c r="F149" i="1"/>
  <c r="F146" i="1"/>
  <c r="F145" i="1"/>
  <c r="F142" i="1"/>
  <c r="F141" i="1"/>
  <c r="F138" i="1"/>
  <c r="F137" i="1"/>
  <c r="F156" i="1"/>
  <c r="F140" i="1"/>
  <c r="F134" i="1"/>
  <c r="F133" i="1"/>
  <c r="F246" i="1"/>
  <c r="F160" i="1"/>
  <c r="F144" i="1"/>
  <c r="F132" i="1"/>
  <c r="F254" i="1"/>
  <c r="F250" i="1"/>
  <c r="F164" i="1"/>
  <c r="F148" i="1"/>
  <c r="F238" i="1"/>
  <c r="F234" i="1"/>
  <c r="F202" i="1"/>
  <c r="F155" i="1"/>
  <c r="F139" i="1"/>
  <c r="F118" i="1"/>
  <c r="F114" i="1"/>
  <c r="F110" i="1"/>
  <c r="F106" i="1"/>
  <c r="F210" i="1"/>
  <c r="F178" i="1"/>
  <c r="F159" i="1"/>
  <c r="F143" i="1"/>
  <c r="F127" i="1"/>
  <c r="F123" i="1"/>
  <c r="F121" i="1"/>
  <c r="F117" i="1"/>
  <c r="F113" i="1"/>
  <c r="F109" i="1"/>
  <c r="F107" i="1"/>
  <c r="F163" i="1"/>
  <c r="F135" i="1"/>
  <c r="F131" i="1"/>
  <c r="F115" i="1"/>
  <c r="F194" i="1"/>
  <c r="F102" i="1"/>
  <c r="F100" i="1"/>
  <c r="F98" i="1"/>
  <c r="F96" i="1"/>
  <c r="F94" i="1"/>
  <c r="F92" i="1"/>
  <c r="F90" i="1"/>
  <c r="F88" i="1"/>
  <c r="F86" i="1"/>
  <c r="F84" i="1"/>
  <c r="F82" i="1"/>
  <c r="F77" i="1"/>
  <c r="F73" i="1"/>
  <c r="F69" i="1"/>
  <c r="F65" i="1"/>
  <c r="F61" i="1"/>
  <c r="F57" i="1"/>
  <c r="F53" i="1"/>
  <c r="F49" i="1"/>
  <c r="F45" i="1"/>
  <c r="F218" i="1"/>
  <c r="F167" i="1"/>
  <c r="F152" i="1"/>
  <c r="F116" i="1"/>
  <c r="F104" i="1"/>
  <c r="F101" i="1"/>
  <c r="F99" i="1"/>
  <c r="F97" i="1"/>
  <c r="F95" i="1"/>
  <c r="F93" i="1"/>
  <c r="F91" i="1"/>
  <c r="F89" i="1"/>
  <c r="F87" i="1"/>
  <c r="F85" i="1"/>
  <c r="F83" i="1"/>
  <c r="F81" i="1"/>
  <c r="F226" i="1"/>
  <c r="F186" i="1"/>
  <c r="F111" i="1"/>
  <c r="F80" i="1"/>
  <c r="F72" i="1"/>
  <c r="F64" i="1"/>
  <c r="F56" i="1"/>
  <c r="F48" i="1"/>
  <c r="F151" i="1"/>
  <c r="F129" i="1"/>
  <c r="F124" i="1"/>
  <c r="F105" i="1"/>
  <c r="F103" i="1"/>
  <c r="F75" i="1"/>
  <c r="F67" i="1"/>
  <c r="F59" i="1"/>
  <c r="F51" i="1"/>
  <c r="F30" i="1"/>
  <c r="F26" i="1"/>
  <c r="F22" i="1"/>
  <c r="F18" i="1"/>
  <c r="F14" i="1"/>
  <c r="F119" i="1"/>
  <c r="F78" i="1"/>
  <c r="F70" i="1"/>
  <c r="F62" i="1"/>
  <c r="F54" i="1"/>
  <c r="F44" i="1"/>
  <c r="F42" i="1"/>
  <c r="F40" i="1"/>
  <c r="F38" i="1"/>
  <c r="F36" i="1"/>
  <c r="F34" i="1"/>
  <c r="F29" i="1"/>
  <c r="F25" i="1"/>
  <c r="F21" i="1"/>
  <c r="F17" i="1"/>
  <c r="F13" i="1"/>
  <c r="F16" i="1"/>
  <c r="F47" i="1"/>
  <c r="F120" i="1"/>
  <c r="F147" i="1"/>
  <c r="F136" i="1"/>
  <c r="F128" i="1"/>
  <c r="F112" i="1"/>
  <c r="F108" i="1"/>
  <c r="F76" i="1"/>
  <c r="F68" i="1"/>
  <c r="F60" i="1"/>
  <c r="F52" i="1"/>
  <c r="F43" i="1"/>
  <c r="F41" i="1"/>
  <c r="F39" i="1"/>
  <c r="F37" i="1"/>
  <c r="F35" i="1"/>
  <c r="F33" i="1"/>
  <c r="F79" i="1"/>
  <c r="F71" i="1"/>
  <c r="F63" i="1"/>
  <c r="F55" i="1"/>
  <c r="F46" i="1"/>
  <c r="F32" i="1"/>
  <c r="F28" i="1"/>
  <c r="F24" i="1"/>
  <c r="F20" i="1"/>
  <c r="F168" i="1"/>
  <c r="F125" i="1"/>
  <c r="F74" i="1"/>
  <c r="F50" i="1"/>
  <c r="F66" i="1"/>
  <c r="F31" i="1"/>
  <c r="F19" i="1"/>
  <c r="F58" i="1"/>
  <c r="F15" i="1"/>
  <c r="F23" i="1"/>
  <c r="F27" i="1"/>
  <c r="H61" i="1"/>
  <c r="E14" i="1"/>
  <c r="H14" i="1"/>
  <c r="M15" i="1"/>
  <c r="K15" i="1"/>
  <c r="E22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3" i="1"/>
  <c r="H171" i="1"/>
  <c r="H249" i="1"/>
  <c r="H233" i="1"/>
  <c r="H225" i="1"/>
  <c r="H217" i="1"/>
  <c r="H209" i="1"/>
  <c r="H201" i="1"/>
  <c r="H193" i="1"/>
  <c r="H185" i="1"/>
  <c r="H129" i="1"/>
  <c r="H125" i="1"/>
  <c r="H121" i="1"/>
  <c r="H177" i="1"/>
  <c r="H169" i="1"/>
  <c r="H165" i="1"/>
  <c r="H161" i="1"/>
  <c r="H157" i="1"/>
  <c r="H153" i="1"/>
  <c r="H149" i="1"/>
  <c r="H145" i="1"/>
  <c r="H141" i="1"/>
  <c r="H137" i="1"/>
  <c r="H167" i="1"/>
  <c r="H163" i="1"/>
  <c r="H159" i="1"/>
  <c r="H155" i="1"/>
  <c r="H151" i="1"/>
  <c r="H147" i="1"/>
  <c r="H143" i="1"/>
  <c r="H139" i="1"/>
  <c r="H135" i="1"/>
  <c r="H133" i="1"/>
  <c r="H253" i="1"/>
  <c r="H132" i="1"/>
  <c r="H131" i="1"/>
  <c r="H128" i="1"/>
  <c r="H124" i="1"/>
  <c r="H245" i="1"/>
  <c r="H221" i="1"/>
  <c r="H189" i="1"/>
  <c r="H168" i="1"/>
  <c r="H162" i="1"/>
  <c r="H152" i="1"/>
  <c r="H146" i="1"/>
  <c r="H136" i="1"/>
  <c r="H127" i="1"/>
  <c r="H123" i="1"/>
  <c r="H117" i="1"/>
  <c r="H113" i="1"/>
  <c r="H109" i="1"/>
  <c r="H105" i="1"/>
  <c r="H229" i="1"/>
  <c r="H197" i="1"/>
  <c r="H166" i="1"/>
  <c r="H156" i="1"/>
  <c r="H150" i="1"/>
  <c r="H140" i="1"/>
  <c r="H134" i="1"/>
  <c r="H120" i="1"/>
  <c r="H116" i="1"/>
  <c r="H112" i="1"/>
  <c r="H255" i="1"/>
  <c r="H205" i="1"/>
  <c r="H170" i="1"/>
  <c r="H144" i="1"/>
  <c r="H148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237" i="1"/>
  <c r="H154" i="1"/>
  <c r="H110" i="1"/>
  <c r="H104" i="1"/>
  <c r="H103" i="1"/>
  <c r="H80" i="1"/>
  <c r="H76" i="1"/>
  <c r="H72" i="1"/>
  <c r="H68" i="1"/>
  <c r="H64" i="1"/>
  <c r="H60" i="1"/>
  <c r="H56" i="1"/>
  <c r="H52" i="1"/>
  <c r="H48" i="1"/>
  <c r="H158" i="1"/>
  <c r="H119" i="1"/>
  <c r="H181" i="1"/>
  <c r="H138" i="1"/>
  <c r="H114" i="1"/>
  <c r="H111" i="1"/>
  <c r="H108" i="1"/>
  <c r="H107" i="1"/>
  <c r="H122" i="1"/>
  <c r="H75" i="1"/>
  <c r="H67" i="1"/>
  <c r="H59" i="1"/>
  <c r="H51" i="1"/>
  <c r="H115" i="1"/>
  <c r="H29" i="1"/>
  <c r="H25" i="1"/>
  <c r="H21" i="1"/>
  <c r="H17" i="1"/>
  <c r="H13" i="1"/>
  <c r="H213" i="1"/>
  <c r="H164" i="1"/>
  <c r="H142" i="1"/>
  <c r="H78" i="1"/>
  <c r="H70" i="1"/>
  <c r="H62" i="1"/>
  <c r="H54" i="1"/>
  <c r="H44" i="1"/>
  <c r="H43" i="1"/>
  <c r="H42" i="1"/>
  <c r="H41" i="1"/>
  <c r="H40" i="1"/>
  <c r="H39" i="1"/>
  <c r="H38" i="1"/>
  <c r="H37" i="1"/>
  <c r="H36" i="1"/>
  <c r="H35" i="1"/>
  <c r="H34" i="1"/>
  <c r="H33" i="1"/>
  <c r="H126" i="1"/>
  <c r="H73" i="1"/>
  <c r="H65" i="1"/>
  <c r="H57" i="1"/>
  <c r="H49" i="1"/>
  <c r="H45" i="1"/>
  <c r="H32" i="1"/>
  <c r="H28" i="1"/>
  <c r="H24" i="1"/>
  <c r="H20" i="1"/>
  <c r="H16" i="1"/>
  <c r="H31" i="1"/>
  <c r="H27" i="1"/>
  <c r="H130" i="1"/>
  <c r="H118" i="1"/>
  <c r="H160" i="1"/>
  <c r="H77" i="1"/>
  <c r="H79" i="1"/>
  <c r="H71" i="1"/>
  <c r="H63" i="1"/>
  <c r="H55" i="1"/>
  <c r="H47" i="1"/>
  <c r="H46" i="1"/>
  <c r="H241" i="1"/>
  <c r="H106" i="1"/>
  <c r="H23" i="1"/>
  <c r="H19" i="1"/>
  <c r="H15" i="1"/>
  <c r="H74" i="1"/>
  <c r="H66" i="1"/>
  <c r="H58" i="1"/>
  <c r="H50" i="1"/>
  <c r="M19" i="1"/>
  <c r="K19" i="1"/>
  <c r="H69" i="1"/>
  <c r="K251" i="1"/>
  <c r="K247" i="1"/>
  <c r="K243" i="1"/>
  <c r="K239" i="1"/>
  <c r="K235" i="1"/>
  <c r="K231" i="1"/>
  <c r="K223" i="1"/>
  <c r="K215" i="1"/>
  <c r="K207" i="1"/>
  <c r="K199" i="1"/>
  <c r="K191" i="1"/>
  <c r="K183" i="1"/>
  <c r="K168" i="1"/>
  <c r="K164" i="1"/>
  <c r="K160" i="1"/>
  <c r="K156" i="1"/>
  <c r="K152" i="1"/>
  <c r="K148" i="1"/>
  <c r="K144" i="1"/>
  <c r="K140" i="1"/>
  <c r="K136" i="1"/>
  <c r="K242" i="1"/>
  <c r="K226" i="1"/>
  <c r="K194" i="1"/>
  <c r="K175" i="1"/>
  <c r="K118" i="1"/>
  <c r="K114" i="1"/>
  <c r="K110" i="1"/>
  <c r="K127" i="1"/>
  <c r="K123" i="1"/>
  <c r="K227" i="1"/>
  <c r="K206" i="1"/>
  <c r="K195" i="1"/>
  <c r="K214" i="1"/>
  <c r="K203" i="1"/>
  <c r="K182" i="1"/>
  <c r="K176" i="1"/>
  <c r="K132" i="1"/>
  <c r="K131" i="1"/>
  <c r="K112" i="1"/>
  <c r="K210" i="1"/>
  <c r="K104" i="1"/>
  <c r="K80" i="1"/>
  <c r="K76" i="1"/>
  <c r="K72" i="1"/>
  <c r="K68" i="1"/>
  <c r="K64" i="1"/>
  <c r="K60" i="1"/>
  <c r="K56" i="1"/>
  <c r="K52" i="1"/>
  <c r="K48" i="1"/>
  <c r="K179" i="1"/>
  <c r="K116" i="1"/>
  <c r="K230" i="1"/>
  <c r="K106" i="1"/>
  <c r="K211" i="1"/>
  <c r="K190" i="1"/>
  <c r="K187" i="1"/>
  <c r="K120" i="1"/>
  <c r="K78" i="1"/>
  <c r="K74" i="1"/>
  <c r="K70" i="1"/>
  <c r="K66" i="1"/>
  <c r="K62" i="1"/>
  <c r="K58" i="1"/>
  <c r="K54" i="1"/>
  <c r="K50" i="1"/>
  <c r="K96" i="1"/>
  <c r="K178" i="1"/>
  <c r="K94" i="1"/>
  <c r="K44" i="1"/>
  <c r="K42" i="1"/>
  <c r="K40" i="1"/>
  <c r="K38" i="1"/>
  <c r="K36" i="1"/>
  <c r="K34" i="1"/>
  <c r="K246" i="1"/>
  <c r="K159" i="1"/>
  <c r="K92" i="1"/>
  <c r="K32" i="1"/>
  <c r="K28" i="1"/>
  <c r="K24" i="1"/>
  <c r="K108" i="1"/>
  <c r="K90" i="1"/>
  <c r="K46" i="1"/>
  <c r="K100" i="1"/>
  <c r="K88" i="1"/>
  <c r="K219" i="1"/>
  <c r="K198" i="1"/>
  <c r="K173" i="1"/>
  <c r="K133" i="1"/>
  <c r="K102" i="1"/>
  <c r="K86" i="1"/>
  <c r="K222" i="1"/>
  <c r="K84" i="1"/>
  <c r="K30" i="1"/>
  <c r="K26" i="1"/>
  <c r="K22" i="1"/>
  <c r="K18" i="1"/>
  <c r="K14" i="1"/>
  <c r="K98" i="1"/>
  <c r="K82" i="1"/>
  <c r="K16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68" i="1"/>
  <c r="E164" i="1"/>
  <c r="E160" i="1"/>
  <c r="E156" i="1"/>
  <c r="E152" i="1"/>
  <c r="E148" i="1"/>
  <c r="E144" i="1"/>
  <c r="E140" i="1"/>
  <c r="E136" i="1"/>
  <c r="E132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3" i="1"/>
  <c r="E171" i="1"/>
  <c r="E167" i="1"/>
  <c r="E163" i="1"/>
  <c r="E159" i="1"/>
  <c r="E155" i="1"/>
  <c r="E151" i="1"/>
  <c r="E147" i="1"/>
  <c r="E143" i="1"/>
  <c r="E139" i="1"/>
  <c r="E135" i="1"/>
  <c r="E131" i="1"/>
  <c r="E249" i="1"/>
  <c r="E247" i="1"/>
  <c r="E233" i="1"/>
  <c r="E225" i="1"/>
  <c r="E217" i="1"/>
  <c r="E209" i="1"/>
  <c r="E201" i="1"/>
  <c r="E193" i="1"/>
  <c r="E185" i="1"/>
  <c r="E176" i="1"/>
  <c r="E130" i="1"/>
  <c r="E126" i="1"/>
  <c r="E122" i="1"/>
  <c r="E245" i="1"/>
  <c r="E243" i="1"/>
  <c r="E177" i="1"/>
  <c r="E174" i="1"/>
  <c r="E251" i="1"/>
  <c r="E229" i="1"/>
  <c r="E197" i="1"/>
  <c r="E178" i="1"/>
  <c r="E169" i="1"/>
  <c r="E166" i="1"/>
  <c r="E153" i="1"/>
  <c r="E150" i="1"/>
  <c r="E137" i="1"/>
  <c r="E127" i="1"/>
  <c r="E123" i="1"/>
  <c r="E121" i="1"/>
  <c r="E117" i="1"/>
  <c r="E113" i="1"/>
  <c r="E109" i="1"/>
  <c r="E105" i="1"/>
  <c r="E101" i="1"/>
  <c r="E97" i="1"/>
  <c r="E93" i="1"/>
  <c r="E89" i="1"/>
  <c r="E85" i="1"/>
  <c r="E81" i="1"/>
  <c r="E255" i="1"/>
  <c r="E239" i="1"/>
  <c r="E237" i="1"/>
  <c r="E205" i="1"/>
  <c r="E170" i="1"/>
  <c r="E157" i="1"/>
  <c r="E154" i="1"/>
  <c r="E141" i="1"/>
  <c r="E138" i="1"/>
  <c r="E120" i="1"/>
  <c r="E116" i="1"/>
  <c r="E112" i="1"/>
  <c r="E241" i="1"/>
  <c r="E213" i="1"/>
  <c r="E181" i="1"/>
  <c r="E161" i="1"/>
  <c r="E158" i="1"/>
  <c r="E145" i="1"/>
  <c r="E142" i="1"/>
  <c r="E119" i="1"/>
  <c r="E115" i="1"/>
  <c r="E111" i="1"/>
  <c r="E107" i="1"/>
  <c r="E103" i="1"/>
  <c r="E99" i="1"/>
  <c r="E95" i="1"/>
  <c r="E91" i="1"/>
  <c r="E87" i="1"/>
  <c r="E83" i="1"/>
  <c r="E223" i="1"/>
  <c r="E219" i="1"/>
  <c r="E191" i="1"/>
  <c r="E187" i="1"/>
  <c r="E231" i="1"/>
  <c r="E227" i="1"/>
  <c r="E199" i="1"/>
  <c r="E195" i="1"/>
  <c r="E129" i="1"/>
  <c r="E128" i="1"/>
  <c r="E125" i="1"/>
  <c r="E124" i="1"/>
  <c r="E235" i="1"/>
  <c r="E183" i="1"/>
  <c r="E175" i="1"/>
  <c r="E146" i="1"/>
  <c r="E108" i="1"/>
  <c r="E79" i="1"/>
  <c r="E75" i="1"/>
  <c r="E71" i="1"/>
  <c r="E67" i="1"/>
  <c r="E63" i="1"/>
  <c r="E59" i="1"/>
  <c r="E55" i="1"/>
  <c r="E51" i="1"/>
  <c r="E47" i="1"/>
  <c r="E43" i="1"/>
  <c r="E39" i="1"/>
  <c r="E35" i="1"/>
  <c r="E207" i="1"/>
  <c r="E172" i="1"/>
  <c r="E133" i="1"/>
  <c r="E118" i="1"/>
  <c r="E78" i="1"/>
  <c r="E74" i="1"/>
  <c r="E70" i="1"/>
  <c r="E66" i="1"/>
  <c r="E62" i="1"/>
  <c r="E58" i="1"/>
  <c r="E54" i="1"/>
  <c r="E50" i="1"/>
  <c r="E215" i="1"/>
  <c r="E165" i="1"/>
  <c r="E253" i="1"/>
  <c r="E221" i="1"/>
  <c r="E179" i="1"/>
  <c r="E110" i="1"/>
  <c r="E102" i="1"/>
  <c r="E100" i="1"/>
  <c r="E98" i="1"/>
  <c r="E96" i="1"/>
  <c r="E94" i="1"/>
  <c r="E92" i="1"/>
  <c r="E90" i="1"/>
  <c r="E88" i="1"/>
  <c r="E86" i="1"/>
  <c r="E84" i="1"/>
  <c r="E82" i="1"/>
  <c r="E77" i="1"/>
  <c r="E73" i="1"/>
  <c r="E69" i="1"/>
  <c r="E65" i="1"/>
  <c r="E61" i="1"/>
  <c r="E57" i="1"/>
  <c r="E53" i="1"/>
  <c r="E49" i="1"/>
  <c r="E45" i="1"/>
  <c r="E41" i="1"/>
  <c r="E37" i="1"/>
  <c r="E33" i="1"/>
  <c r="E149" i="1"/>
  <c r="E106" i="1"/>
  <c r="E80" i="1"/>
  <c r="E76" i="1"/>
  <c r="E72" i="1"/>
  <c r="E68" i="1"/>
  <c r="E64" i="1"/>
  <c r="E60" i="1"/>
  <c r="E56" i="1"/>
  <c r="E52" i="1"/>
  <c r="E48" i="1"/>
  <c r="E31" i="1"/>
  <c r="E27" i="1"/>
  <c r="E23" i="1"/>
  <c r="E19" i="1"/>
  <c r="E15" i="1"/>
  <c r="E189" i="1"/>
  <c r="E134" i="1"/>
  <c r="E203" i="1"/>
  <c r="E30" i="1"/>
  <c r="E26" i="1"/>
  <c r="E211" i="1"/>
  <c r="E162" i="1"/>
  <c r="E44" i="1"/>
  <c r="E42" i="1"/>
  <c r="E40" i="1"/>
  <c r="E38" i="1"/>
  <c r="E36" i="1"/>
  <c r="E34" i="1"/>
  <c r="E29" i="1"/>
  <c r="E25" i="1"/>
  <c r="E21" i="1"/>
  <c r="E17" i="1"/>
  <c r="E13" i="1"/>
  <c r="E114" i="1"/>
  <c r="E104" i="1"/>
  <c r="E46" i="1"/>
  <c r="E32" i="1"/>
  <c r="E28" i="1"/>
  <c r="E24" i="1"/>
  <c r="E20" i="1"/>
  <c r="E16" i="1"/>
  <c r="K13" i="1"/>
  <c r="H18" i="1"/>
  <c r="H30" i="1"/>
  <c r="G255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67" i="1"/>
  <c r="G163" i="1"/>
  <c r="G159" i="1"/>
  <c r="G155" i="1"/>
  <c r="G151" i="1"/>
  <c r="G147" i="1"/>
  <c r="G143" i="1"/>
  <c r="G139" i="1"/>
  <c r="G135" i="1"/>
  <c r="G131" i="1"/>
  <c r="G175" i="1"/>
  <c r="G170" i="1"/>
  <c r="G166" i="1"/>
  <c r="G162" i="1"/>
  <c r="G158" i="1"/>
  <c r="G154" i="1"/>
  <c r="G150" i="1"/>
  <c r="G146" i="1"/>
  <c r="G142" i="1"/>
  <c r="G138" i="1"/>
  <c r="G254" i="1"/>
  <c r="G250" i="1"/>
  <c r="G246" i="1"/>
  <c r="G242" i="1"/>
  <c r="G238" i="1"/>
  <c r="G234" i="1"/>
  <c r="G247" i="1"/>
  <c r="G176" i="1"/>
  <c r="G173" i="1"/>
  <c r="G240" i="1"/>
  <c r="G231" i="1"/>
  <c r="G228" i="1"/>
  <c r="G223" i="1"/>
  <c r="G220" i="1"/>
  <c r="G215" i="1"/>
  <c r="G212" i="1"/>
  <c r="G207" i="1"/>
  <c r="G204" i="1"/>
  <c r="G199" i="1"/>
  <c r="G196" i="1"/>
  <c r="G191" i="1"/>
  <c r="G188" i="1"/>
  <c r="G183" i="1"/>
  <c r="G180" i="1"/>
  <c r="G129" i="1"/>
  <c r="G125" i="1"/>
  <c r="G252" i="1"/>
  <c r="G236" i="1"/>
  <c r="G226" i="1"/>
  <c r="G218" i="1"/>
  <c r="G210" i="1"/>
  <c r="G202" i="1"/>
  <c r="G194" i="1"/>
  <c r="G186" i="1"/>
  <c r="G178" i="1"/>
  <c r="G168" i="1"/>
  <c r="G164" i="1"/>
  <c r="G160" i="1"/>
  <c r="G156" i="1"/>
  <c r="G152" i="1"/>
  <c r="G148" i="1"/>
  <c r="G144" i="1"/>
  <c r="G140" i="1"/>
  <c r="G136" i="1"/>
  <c r="G134" i="1"/>
  <c r="G235" i="1"/>
  <c r="G216" i="1"/>
  <c r="G214" i="1"/>
  <c r="G203" i="1"/>
  <c r="G184" i="1"/>
  <c r="G182" i="1"/>
  <c r="G172" i="1"/>
  <c r="G120" i="1"/>
  <c r="G116" i="1"/>
  <c r="G112" i="1"/>
  <c r="G108" i="1"/>
  <c r="G104" i="1"/>
  <c r="G100" i="1"/>
  <c r="G96" i="1"/>
  <c r="G92" i="1"/>
  <c r="G88" i="1"/>
  <c r="G84" i="1"/>
  <c r="G224" i="1"/>
  <c r="G222" i="1"/>
  <c r="G211" i="1"/>
  <c r="G192" i="1"/>
  <c r="G190" i="1"/>
  <c r="G179" i="1"/>
  <c r="G119" i="1"/>
  <c r="G115" i="1"/>
  <c r="G111" i="1"/>
  <c r="G243" i="1"/>
  <c r="G232" i="1"/>
  <c r="G230" i="1"/>
  <c r="G219" i="1"/>
  <c r="G200" i="1"/>
  <c r="G198" i="1"/>
  <c r="G187" i="1"/>
  <c r="G118" i="1"/>
  <c r="G114" i="1"/>
  <c r="G110" i="1"/>
  <c r="G106" i="1"/>
  <c r="G102" i="1"/>
  <c r="G98" i="1"/>
  <c r="G94" i="1"/>
  <c r="G90" i="1"/>
  <c r="G86" i="1"/>
  <c r="G82" i="1"/>
  <c r="G171" i="1"/>
  <c r="G165" i="1"/>
  <c r="G149" i="1"/>
  <c r="G128" i="1"/>
  <c r="G124" i="1"/>
  <c r="G251" i="1"/>
  <c r="G174" i="1"/>
  <c r="G169" i="1"/>
  <c r="G153" i="1"/>
  <c r="G137" i="1"/>
  <c r="G133" i="1"/>
  <c r="G130" i="1"/>
  <c r="G126" i="1"/>
  <c r="G122" i="1"/>
  <c r="G248" i="1"/>
  <c r="G195" i="1"/>
  <c r="G157" i="1"/>
  <c r="G109" i="1"/>
  <c r="G78" i="1"/>
  <c r="G74" i="1"/>
  <c r="G70" i="1"/>
  <c r="G66" i="1"/>
  <c r="G62" i="1"/>
  <c r="G58" i="1"/>
  <c r="G54" i="1"/>
  <c r="G50" i="1"/>
  <c r="G46" i="1"/>
  <c r="G42" i="1"/>
  <c r="G38" i="1"/>
  <c r="G34" i="1"/>
  <c r="G244" i="1"/>
  <c r="G177" i="1"/>
  <c r="G77" i="1"/>
  <c r="G73" i="1"/>
  <c r="G69" i="1"/>
  <c r="G65" i="1"/>
  <c r="G61" i="1"/>
  <c r="G57" i="1"/>
  <c r="G53" i="1"/>
  <c r="G49" i="1"/>
  <c r="G227" i="1"/>
  <c r="G141" i="1"/>
  <c r="G113" i="1"/>
  <c r="G101" i="1"/>
  <c r="G99" i="1"/>
  <c r="G97" i="1"/>
  <c r="G95" i="1"/>
  <c r="G93" i="1"/>
  <c r="G91" i="1"/>
  <c r="G89" i="1"/>
  <c r="G87" i="1"/>
  <c r="G85" i="1"/>
  <c r="G83" i="1"/>
  <c r="G81" i="1"/>
  <c r="G145" i="1"/>
  <c r="G105" i="1"/>
  <c r="G103" i="1"/>
  <c r="G80" i="1"/>
  <c r="G76" i="1"/>
  <c r="G72" i="1"/>
  <c r="G68" i="1"/>
  <c r="G64" i="1"/>
  <c r="G60" i="1"/>
  <c r="G56" i="1"/>
  <c r="G52" i="1"/>
  <c r="G48" i="1"/>
  <c r="G44" i="1"/>
  <c r="G40" i="1"/>
  <c r="G36" i="1"/>
  <c r="G239" i="1"/>
  <c r="G132" i="1"/>
  <c r="G117" i="1"/>
  <c r="G79" i="1"/>
  <c r="G75" i="1"/>
  <c r="G71" i="1"/>
  <c r="G67" i="1"/>
  <c r="G63" i="1"/>
  <c r="G59" i="1"/>
  <c r="G55" i="1"/>
  <c r="G51" i="1"/>
  <c r="G15" i="1"/>
  <c r="G19" i="1"/>
  <c r="G23" i="1"/>
  <c r="G27" i="1"/>
  <c r="G31" i="1"/>
  <c r="K35" i="1"/>
  <c r="K39" i="1"/>
  <c r="K43" i="1"/>
  <c r="D79" i="1"/>
  <c r="N79" i="1" s="1"/>
  <c r="D102" i="1"/>
  <c r="N102" i="1" s="1"/>
  <c r="D116" i="1"/>
  <c r="N116" i="1" s="1"/>
  <c r="M205" i="1"/>
  <c r="K205" i="1"/>
  <c r="M233" i="1"/>
  <c r="K233" i="1"/>
  <c r="D17" i="1"/>
  <c r="N17" i="1" s="1"/>
  <c r="D33" i="1"/>
  <c r="N33" i="1" s="1"/>
  <c r="D34" i="1"/>
  <c r="N34" i="1" s="1"/>
  <c r="D35" i="1"/>
  <c r="N35" i="1" s="1"/>
  <c r="D37" i="1"/>
  <c r="N37" i="1" s="1"/>
  <c r="D38" i="1"/>
  <c r="N38" i="1" s="1"/>
  <c r="D39" i="1"/>
  <c r="N39" i="1" s="1"/>
  <c r="D40" i="1"/>
  <c r="N40" i="1" s="1"/>
  <c r="D41" i="1"/>
  <c r="N41" i="1" s="1"/>
  <c r="D42" i="1"/>
  <c r="N42" i="1" s="1"/>
  <c r="D43" i="1"/>
  <c r="N43" i="1" s="1"/>
  <c r="D44" i="1"/>
  <c r="N44" i="1" s="1"/>
  <c r="G47" i="1"/>
  <c r="K49" i="1"/>
  <c r="D52" i="1"/>
  <c r="N52" i="1" s="1"/>
  <c r="K57" i="1"/>
  <c r="D60" i="1"/>
  <c r="N60" i="1" s="1"/>
  <c r="K65" i="1"/>
  <c r="D68" i="1"/>
  <c r="N68" i="1" s="1"/>
  <c r="K73" i="1"/>
  <c r="D76" i="1"/>
  <c r="N76" i="1" s="1"/>
  <c r="D88" i="1"/>
  <c r="N88" i="1" s="1"/>
  <c r="D95" i="1"/>
  <c r="N95" i="1" s="1"/>
  <c r="D108" i="1"/>
  <c r="N108" i="1" s="1"/>
  <c r="G123" i="1"/>
  <c r="D138" i="1"/>
  <c r="N138" i="1" s="1"/>
  <c r="D144" i="1"/>
  <c r="N144" i="1" s="1"/>
  <c r="K158" i="1"/>
  <c r="M158" i="1"/>
  <c r="G16" i="1"/>
  <c r="G20" i="1"/>
  <c r="K23" i="1"/>
  <c r="G24" i="1"/>
  <c r="K27" i="1"/>
  <c r="G28" i="1"/>
  <c r="K31" i="1"/>
  <c r="G32" i="1"/>
  <c r="G45" i="1"/>
  <c r="D49" i="1"/>
  <c r="N49" i="1" s="1"/>
  <c r="D57" i="1"/>
  <c r="N57" i="1" s="1"/>
  <c r="D65" i="1"/>
  <c r="N65" i="1" s="1"/>
  <c r="D73" i="1"/>
  <c r="N73" i="1" s="1"/>
  <c r="D81" i="1"/>
  <c r="N81" i="1" s="1"/>
  <c r="D90" i="1"/>
  <c r="N90" i="1" s="1"/>
  <c r="D97" i="1"/>
  <c r="N97" i="1" s="1"/>
  <c r="D156" i="1"/>
  <c r="N156" i="1" s="1"/>
  <c r="M209" i="1"/>
  <c r="K209" i="1"/>
  <c r="K216" i="1"/>
  <c r="M216" i="1"/>
  <c r="M229" i="1"/>
  <c r="K229" i="1"/>
  <c r="K33" i="1"/>
  <c r="K37" i="1"/>
  <c r="K41" i="1"/>
  <c r="K45" i="1"/>
  <c r="D86" i="1"/>
  <c r="N86" i="1" s="1"/>
  <c r="D93" i="1"/>
  <c r="N93" i="1" s="1"/>
  <c r="D106" i="1"/>
  <c r="N106" i="1" s="1"/>
  <c r="D170" i="1"/>
  <c r="N170" i="1" s="1"/>
  <c r="G208" i="1"/>
  <c r="D13" i="1"/>
  <c r="N13" i="1" s="1"/>
  <c r="D21" i="1"/>
  <c r="N21" i="1" s="1"/>
  <c r="D25" i="1"/>
  <c r="N25" i="1" s="1"/>
  <c r="D29" i="1"/>
  <c r="N29" i="1" s="1"/>
  <c r="D36" i="1"/>
  <c r="N36" i="1" s="1"/>
  <c r="D45" i="1"/>
  <c r="N45" i="1" s="1"/>
  <c r="D14" i="1"/>
  <c r="N14" i="1" s="1"/>
  <c r="D18" i="1"/>
  <c r="N18" i="1" s="1"/>
  <c r="D22" i="1"/>
  <c r="N22" i="1" s="1"/>
  <c r="D26" i="1"/>
  <c r="N26" i="1" s="1"/>
  <c r="D30" i="1"/>
  <c r="N30" i="1" s="1"/>
  <c r="G33" i="1"/>
  <c r="G35" i="1"/>
  <c r="G37" i="1"/>
  <c r="G39" i="1"/>
  <c r="G41" i="1"/>
  <c r="G43" i="1"/>
  <c r="D83" i="1"/>
  <c r="N83" i="1" s="1"/>
  <c r="D92" i="1"/>
  <c r="N92" i="1" s="1"/>
  <c r="D99" i="1"/>
  <c r="N99" i="1" s="1"/>
  <c r="G121" i="1"/>
  <c r="G161" i="1"/>
  <c r="D166" i="1"/>
  <c r="N166" i="1" s="1"/>
  <c r="G206" i="1"/>
  <c r="K220" i="1"/>
  <c r="M220" i="1"/>
  <c r="K105" i="1"/>
  <c r="M105" i="1"/>
  <c r="K107" i="1"/>
  <c r="K145" i="1"/>
  <c r="K224" i="1"/>
  <c r="M224" i="1"/>
  <c r="D254" i="1"/>
  <c r="N254" i="1" s="1"/>
  <c r="D250" i="1"/>
  <c r="N250" i="1" s="1"/>
  <c r="D246" i="1"/>
  <c r="N246" i="1" s="1"/>
  <c r="D242" i="1"/>
  <c r="N242" i="1" s="1"/>
  <c r="D238" i="1"/>
  <c r="N238" i="1" s="1"/>
  <c r="D234" i="1"/>
  <c r="N234" i="1" s="1"/>
  <c r="D230" i="1"/>
  <c r="N230" i="1" s="1"/>
  <c r="D226" i="1"/>
  <c r="N226" i="1" s="1"/>
  <c r="D222" i="1"/>
  <c r="N222" i="1" s="1"/>
  <c r="D218" i="1"/>
  <c r="N218" i="1" s="1"/>
  <c r="D214" i="1"/>
  <c r="N214" i="1" s="1"/>
  <c r="D210" i="1"/>
  <c r="N210" i="1" s="1"/>
  <c r="D206" i="1"/>
  <c r="N206" i="1" s="1"/>
  <c r="D202" i="1"/>
  <c r="N202" i="1" s="1"/>
  <c r="D198" i="1"/>
  <c r="N198" i="1" s="1"/>
  <c r="D194" i="1"/>
  <c r="N194" i="1" s="1"/>
  <c r="D190" i="1"/>
  <c r="N190" i="1" s="1"/>
  <c r="D186" i="1"/>
  <c r="N186" i="1" s="1"/>
  <c r="D182" i="1"/>
  <c r="N182" i="1" s="1"/>
  <c r="D178" i="1"/>
  <c r="N178" i="1" s="1"/>
  <c r="D174" i="1"/>
  <c r="N174" i="1" s="1"/>
  <c r="D253" i="1"/>
  <c r="N253" i="1" s="1"/>
  <c r="D249" i="1"/>
  <c r="N249" i="1" s="1"/>
  <c r="D245" i="1"/>
  <c r="N245" i="1" s="1"/>
  <c r="D241" i="1"/>
  <c r="N241" i="1" s="1"/>
  <c r="D237" i="1"/>
  <c r="N237" i="1" s="1"/>
  <c r="D233" i="1"/>
  <c r="N233" i="1" s="1"/>
  <c r="D229" i="1"/>
  <c r="N229" i="1" s="1"/>
  <c r="D225" i="1"/>
  <c r="N225" i="1" s="1"/>
  <c r="D221" i="1"/>
  <c r="N221" i="1" s="1"/>
  <c r="D217" i="1"/>
  <c r="N217" i="1" s="1"/>
  <c r="D213" i="1"/>
  <c r="N213" i="1" s="1"/>
  <c r="D209" i="1"/>
  <c r="N209" i="1" s="1"/>
  <c r="D205" i="1"/>
  <c r="N205" i="1" s="1"/>
  <c r="D201" i="1"/>
  <c r="N201" i="1" s="1"/>
  <c r="D197" i="1"/>
  <c r="N197" i="1" s="1"/>
  <c r="D193" i="1"/>
  <c r="N193" i="1" s="1"/>
  <c r="D189" i="1"/>
  <c r="N189" i="1" s="1"/>
  <c r="D185" i="1"/>
  <c r="N185" i="1" s="1"/>
  <c r="D181" i="1"/>
  <c r="N181" i="1" s="1"/>
  <c r="D177" i="1"/>
  <c r="N177" i="1" s="1"/>
  <c r="D252" i="1"/>
  <c r="N252" i="1" s="1"/>
  <c r="D248" i="1"/>
  <c r="N248" i="1" s="1"/>
  <c r="D244" i="1"/>
  <c r="N244" i="1" s="1"/>
  <c r="D240" i="1"/>
  <c r="N240" i="1" s="1"/>
  <c r="D236" i="1"/>
  <c r="N236" i="1" s="1"/>
  <c r="D232" i="1"/>
  <c r="N232" i="1" s="1"/>
  <c r="D228" i="1"/>
  <c r="N228" i="1" s="1"/>
  <c r="D224" i="1"/>
  <c r="N224" i="1" s="1"/>
  <c r="D220" i="1"/>
  <c r="N220" i="1" s="1"/>
  <c r="D216" i="1"/>
  <c r="N216" i="1" s="1"/>
  <c r="D212" i="1"/>
  <c r="N212" i="1" s="1"/>
  <c r="D208" i="1"/>
  <c r="N208" i="1" s="1"/>
  <c r="D204" i="1"/>
  <c r="N204" i="1" s="1"/>
  <c r="D200" i="1"/>
  <c r="N200" i="1" s="1"/>
  <c r="D196" i="1"/>
  <c r="N196" i="1" s="1"/>
  <c r="D192" i="1"/>
  <c r="N192" i="1" s="1"/>
  <c r="D188" i="1"/>
  <c r="N188" i="1" s="1"/>
  <c r="D184" i="1"/>
  <c r="N184" i="1" s="1"/>
  <c r="D180" i="1"/>
  <c r="N180" i="1" s="1"/>
  <c r="D176" i="1"/>
  <c r="N176" i="1" s="1"/>
  <c r="D172" i="1"/>
  <c r="N172" i="1" s="1"/>
  <c r="D255" i="1"/>
  <c r="N255" i="1" s="1"/>
  <c r="D251" i="1"/>
  <c r="N251" i="1" s="1"/>
  <c r="D247" i="1"/>
  <c r="N247" i="1" s="1"/>
  <c r="D243" i="1"/>
  <c r="N243" i="1" s="1"/>
  <c r="D239" i="1"/>
  <c r="N239" i="1" s="1"/>
  <c r="D235" i="1"/>
  <c r="N235" i="1" s="1"/>
  <c r="D231" i="1"/>
  <c r="N231" i="1" s="1"/>
  <c r="D227" i="1"/>
  <c r="N227" i="1" s="1"/>
  <c r="D223" i="1"/>
  <c r="N223" i="1" s="1"/>
  <c r="D219" i="1"/>
  <c r="N219" i="1" s="1"/>
  <c r="D215" i="1"/>
  <c r="N215" i="1" s="1"/>
  <c r="D211" i="1"/>
  <c r="N211" i="1" s="1"/>
  <c r="D207" i="1"/>
  <c r="N207" i="1" s="1"/>
  <c r="D203" i="1"/>
  <c r="N203" i="1" s="1"/>
  <c r="D199" i="1"/>
  <c r="N199" i="1" s="1"/>
  <c r="D195" i="1"/>
  <c r="N195" i="1" s="1"/>
  <c r="D191" i="1"/>
  <c r="N191" i="1" s="1"/>
  <c r="D187" i="1"/>
  <c r="N187" i="1" s="1"/>
  <c r="D183" i="1"/>
  <c r="N183" i="1" s="1"/>
  <c r="D179" i="1"/>
  <c r="N179" i="1" s="1"/>
  <c r="D132" i="1"/>
  <c r="N132" i="1" s="1"/>
  <c r="D127" i="1"/>
  <c r="N127" i="1" s="1"/>
  <c r="D123" i="1"/>
  <c r="N123" i="1" s="1"/>
  <c r="D173" i="1"/>
  <c r="N173" i="1" s="1"/>
  <c r="D131" i="1"/>
  <c r="N131" i="1" s="1"/>
  <c r="D159" i="1"/>
  <c r="N159" i="1" s="1"/>
  <c r="D143" i="1"/>
  <c r="N143" i="1" s="1"/>
  <c r="D130" i="1"/>
  <c r="N130" i="1" s="1"/>
  <c r="D129" i="1"/>
  <c r="N129" i="1" s="1"/>
  <c r="D128" i="1"/>
  <c r="N128" i="1" s="1"/>
  <c r="D126" i="1"/>
  <c r="N126" i="1" s="1"/>
  <c r="D125" i="1"/>
  <c r="N125" i="1" s="1"/>
  <c r="D124" i="1"/>
  <c r="N124" i="1" s="1"/>
  <c r="D122" i="1"/>
  <c r="N122" i="1" s="1"/>
  <c r="D163" i="1"/>
  <c r="N163" i="1" s="1"/>
  <c r="D147" i="1"/>
  <c r="N147" i="1" s="1"/>
  <c r="D134" i="1"/>
  <c r="N134" i="1" s="1"/>
  <c r="D133" i="1"/>
  <c r="N133" i="1" s="1"/>
  <c r="D175" i="1"/>
  <c r="N175" i="1" s="1"/>
  <c r="D167" i="1"/>
  <c r="N167" i="1" s="1"/>
  <c r="D151" i="1"/>
  <c r="N151" i="1" s="1"/>
  <c r="D135" i="1"/>
  <c r="N135" i="1" s="1"/>
  <c r="D164" i="1"/>
  <c r="N164" i="1" s="1"/>
  <c r="D161" i="1"/>
  <c r="N161" i="1" s="1"/>
  <c r="D158" i="1"/>
  <c r="N158" i="1" s="1"/>
  <c r="D148" i="1"/>
  <c r="N148" i="1" s="1"/>
  <c r="D145" i="1"/>
  <c r="N145" i="1" s="1"/>
  <c r="D142" i="1"/>
  <c r="N142" i="1" s="1"/>
  <c r="D119" i="1"/>
  <c r="N119" i="1" s="1"/>
  <c r="D115" i="1"/>
  <c r="N115" i="1" s="1"/>
  <c r="D111" i="1"/>
  <c r="N111" i="1" s="1"/>
  <c r="D107" i="1"/>
  <c r="N107" i="1" s="1"/>
  <c r="D103" i="1"/>
  <c r="N103" i="1" s="1"/>
  <c r="D168" i="1"/>
  <c r="N168" i="1" s="1"/>
  <c r="D165" i="1"/>
  <c r="N165" i="1" s="1"/>
  <c r="D162" i="1"/>
  <c r="N162" i="1" s="1"/>
  <c r="D152" i="1"/>
  <c r="N152" i="1" s="1"/>
  <c r="D149" i="1"/>
  <c r="N149" i="1" s="1"/>
  <c r="D146" i="1"/>
  <c r="N146" i="1" s="1"/>
  <c r="D136" i="1"/>
  <c r="N136" i="1" s="1"/>
  <c r="D118" i="1"/>
  <c r="N118" i="1" s="1"/>
  <c r="D114" i="1"/>
  <c r="N114" i="1" s="1"/>
  <c r="D110" i="1"/>
  <c r="N110" i="1" s="1"/>
  <c r="D155" i="1"/>
  <c r="N155" i="1" s="1"/>
  <c r="D153" i="1"/>
  <c r="N153" i="1" s="1"/>
  <c r="D140" i="1"/>
  <c r="N140" i="1" s="1"/>
  <c r="D120" i="1"/>
  <c r="N120" i="1" s="1"/>
  <c r="D150" i="1"/>
  <c r="N150" i="1" s="1"/>
  <c r="D121" i="1"/>
  <c r="N121" i="1" s="1"/>
  <c r="D112" i="1"/>
  <c r="N112" i="1" s="1"/>
  <c r="D139" i="1"/>
  <c r="N139" i="1" s="1"/>
  <c r="D137" i="1"/>
  <c r="N137" i="1" s="1"/>
  <c r="D78" i="1"/>
  <c r="N78" i="1" s="1"/>
  <c r="D74" i="1"/>
  <c r="N74" i="1" s="1"/>
  <c r="D70" i="1"/>
  <c r="N70" i="1" s="1"/>
  <c r="D66" i="1"/>
  <c r="N66" i="1" s="1"/>
  <c r="D62" i="1"/>
  <c r="N62" i="1" s="1"/>
  <c r="D58" i="1"/>
  <c r="N58" i="1" s="1"/>
  <c r="D54" i="1"/>
  <c r="N54" i="1" s="1"/>
  <c r="D50" i="1"/>
  <c r="N50" i="1" s="1"/>
  <c r="D46" i="1"/>
  <c r="N46" i="1" s="1"/>
  <c r="D154" i="1"/>
  <c r="N154" i="1" s="1"/>
  <c r="D141" i="1"/>
  <c r="N141" i="1" s="1"/>
  <c r="D113" i="1"/>
  <c r="N113" i="1" s="1"/>
  <c r="D160" i="1"/>
  <c r="N160" i="1" s="1"/>
  <c r="D105" i="1"/>
  <c r="N105" i="1" s="1"/>
  <c r="D104" i="1"/>
  <c r="N104" i="1" s="1"/>
  <c r="D15" i="1"/>
  <c r="N15" i="1" s="1"/>
  <c r="D19" i="1"/>
  <c r="N19" i="1" s="1"/>
  <c r="D23" i="1"/>
  <c r="N23" i="1" s="1"/>
  <c r="D27" i="1"/>
  <c r="N27" i="1" s="1"/>
  <c r="D31" i="1"/>
  <c r="N31" i="1" s="1"/>
  <c r="M33" i="1"/>
  <c r="M35" i="1"/>
  <c r="M37" i="1"/>
  <c r="M39" i="1"/>
  <c r="M41" i="1"/>
  <c r="M43" i="1"/>
  <c r="D48" i="1"/>
  <c r="N48" i="1" s="1"/>
  <c r="K53" i="1"/>
  <c r="D56" i="1"/>
  <c r="N56" i="1" s="1"/>
  <c r="K61" i="1"/>
  <c r="D64" i="1"/>
  <c r="N64" i="1" s="1"/>
  <c r="K69" i="1"/>
  <c r="D72" i="1"/>
  <c r="N72" i="1" s="1"/>
  <c r="K77" i="1"/>
  <c r="D80" i="1"/>
  <c r="N80" i="1" s="1"/>
  <c r="D87" i="1"/>
  <c r="N87" i="1" s="1"/>
  <c r="D96" i="1"/>
  <c r="N96" i="1" s="1"/>
  <c r="G107" i="1"/>
  <c r="K113" i="1"/>
  <c r="K228" i="1"/>
  <c r="M228" i="1"/>
  <c r="G14" i="1"/>
  <c r="G18" i="1"/>
  <c r="G22" i="1"/>
  <c r="G26" i="1"/>
  <c r="G30" i="1"/>
  <c r="D53" i="1"/>
  <c r="N53" i="1" s="1"/>
  <c r="D61" i="1"/>
  <c r="N61" i="1" s="1"/>
  <c r="D69" i="1"/>
  <c r="N69" i="1" s="1"/>
  <c r="D77" i="1"/>
  <c r="N77" i="1" s="1"/>
  <c r="D82" i="1"/>
  <c r="N82" i="1" s="1"/>
  <c r="D89" i="1"/>
  <c r="N89" i="1" s="1"/>
  <c r="D98" i="1"/>
  <c r="N98" i="1" s="1"/>
  <c r="M107" i="1"/>
  <c r="G127" i="1"/>
  <c r="M143" i="1"/>
  <c r="K143" i="1"/>
  <c r="D157" i="1"/>
  <c r="N157" i="1" s="1"/>
  <c r="K81" i="1"/>
  <c r="K83" i="1"/>
  <c r="K85" i="1"/>
  <c r="K87" i="1"/>
  <c r="K89" i="1"/>
  <c r="K91" i="1"/>
  <c r="K93" i="1"/>
  <c r="K95" i="1"/>
  <c r="K97" i="1"/>
  <c r="K99" i="1"/>
  <c r="K101" i="1"/>
  <c r="K103" i="1"/>
  <c r="K119" i="1"/>
  <c r="M119" i="1"/>
  <c r="M122" i="1"/>
  <c r="K122" i="1"/>
  <c r="M124" i="1"/>
  <c r="K124" i="1"/>
  <c r="M126" i="1"/>
  <c r="K126" i="1"/>
  <c r="M128" i="1"/>
  <c r="K128" i="1"/>
  <c r="K130" i="1"/>
  <c r="M130" i="1"/>
  <c r="K134" i="1"/>
  <c r="M134" i="1"/>
  <c r="M147" i="1"/>
  <c r="K147" i="1"/>
  <c r="K184" i="1"/>
  <c r="M184" i="1"/>
  <c r="K196" i="1"/>
  <c r="M196" i="1"/>
  <c r="K236" i="1"/>
  <c r="M236" i="1"/>
  <c r="K47" i="1"/>
  <c r="K51" i="1"/>
  <c r="K55" i="1"/>
  <c r="K59" i="1"/>
  <c r="K63" i="1"/>
  <c r="K67" i="1"/>
  <c r="K71" i="1"/>
  <c r="K75" i="1"/>
  <c r="K79" i="1"/>
  <c r="K188" i="1"/>
  <c r="M188" i="1"/>
  <c r="M197" i="1"/>
  <c r="K197" i="1"/>
  <c r="K115" i="1"/>
  <c r="M115" i="1"/>
  <c r="M163" i="1"/>
  <c r="K163" i="1"/>
  <c r="M234" i="1"/>
  <c r="K234" i="1"/>
  <c r="M103" i="1"/>
  <c r="K109" i="1"/>
  <c r="M125" i="1"/>
  <c r="K125" i="1"/>
  <c r="M129" i="1"/>
  <c r="K129" i="1"/>
  <c r="K161" i="1"/>
  <c r="K192" i="1"/>
  <c r="M192" i="1"/>
  <c r="M201" i="1"/>
  <c r="K201" i="1"/>
  <c r="K111" i="1"/>
  <c r="M111" i="1"/>
  <c r="K117" i="1"/>
  <c r="K142" i="1"/>
  <c r="M142" i="1"/>
  <c r="M202" i="1"/>
  <c r="K202" i="1"/>
  <c r="M171" i="1"/>
  <c r="K171" i="1"/>
  <c r="K180" i="1"/>
  <c r="M180" i="1"/>
  <c r="M189" i="1"/>
  <c r="K189" i="1"/>
  <c r="M193" i="1"/>
  <c r="K193" i="1"/>
  <c r="K208" i="1"/>
  <c r="M208" i="1"/>
  <c r="K212" i="1"/>
  <c r="M212" i="1"/>
  <c r="M221" i="1"/>
  <c r="K221" i="1"/>
  <c r="M225" i="1"/>
  <c r="K225" i="1"/>
  <c r="K240" i="1"/>
  <c r="M240" i="1"/>
  <c r="K121" i="1"/>
  <c r="M181" i="1"/>
  <c r="K181" i="1"/>
  <c r="M185" i="1"/>
  <c r="K185" i="1"/>
  <c r="K200" i="1"/>
  <c r="M200" i="1"/>
  <c r="K204" i="1"/>
  <c r="M204" i="1"/>
  <c r="M213" i="1"/>
  <c r="K213" i="1"/>
  <c r="M217" i="1"/>
  <c r="K217" i="1"/>
  <c r="K232" i="1"/>
  <c r="M232" i="1"/>
  <c r="M250" i="1"/>
  <c r="K250" i="1"/>
  <c r="K252" i="1"/>
  <c r="M252" i="1"/>
  <c r="K138" i="1"/>
  <c r="M138" i="1"/>
  <c r="K139" i="1"/>
  <c r="K141" i="1"/>
  <c r="K154" i="1"/>
  <c r="M154" i="1"/>
  <c r="K155" i="1"/>
  <c r="K157" i="1"/>
  <c r="K170" i="1"/>
  <c r="M170" i="1"/>
  <c r="M177" i="1"/>
  <c r="K177" i="1"/>
  <c r="K248" i="1"/>
  <c r="M248" i="1"/>
  <c r="K135" i="1"/>
  <c r="K137" i="1"/>
  <c r="K150" i="1"/>
  <c r="M150" i="1"/>
  <c r="K151" i="1"/>
  <c r="K153" i="1"/>
  <c r="K166" i="1"/>
  <c r="M166" i="1"/>
  <c r="K167" i="1"/>
  <c r="K169" i="1"/>
  <c r="K146" i="1"/>
  <c r="M146" i="1"/>
  <c r="K149" i="1"/>
  <c r="K162" i="1"/>
  <c r="M162" i="1"/>
  <c r="K165" i="1"/>
  <c r="M174" i="1"/>
  <c r="K174" i="1"/>
  <c r="K186" i="1"/>
  <c r="K218" i="1"/>
  <c r="K238" i="1"/>
  <c r="K254" i="1"/>
  <c r="K172" i="1"/>
  <c r="K244" i="1"/>
  <c r="M244" i="1"/>
  <c r="K237" i="1"/>
  <c r="K241" i="1"/>
  <c r="K245" i="1"/>
  <c r="K249" i="1"/>
  <c r="K253" i="1"/>
  <c r="K2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Engelbert, Paul </author>
  </authors>
  <commentList>
    <comment ref="C6" authorId="0" shapeId="0" xr:uid="{DF4ACA25-1D6A-49B6-B493-D8DDD69CD0EA}">
      <text>
        <r>
          <rPr>
            <b/>
            <sz val="8"/>
            <color indexed="81"/>
            <rFont val="Tahoma"/>
            <family val="2"/>
          </rPr>
          <t>Engelbert, Paul :</t>
        </r>
        <r>
          <rPr>
            <sz val="8"/>
            <color indexed="81"/>
            <rFont val="Tahoma"/>
            <family val="2"/>
          </rPr>
          <t xml:space="preserve">
also apply to L1 price SWT post-pay product 541.</t>
        </r>
      </text>
    </comment>
  </commentList>
</comments>
</file>

<file path=xl/sharedStrings.xml><?xml version="1.0" encoding="utf-8"?>
<sst xmlns="http://schemas.openxmlformats.org/spreadsheetml/2006/main" count="46" uniqueCount="28">
  <si>
    <t>CONNEXXION - VALLEILIJN</t>
  </si>
  <si>
    <t>Tarief LAK voor EOD</t>
  </si>
  <si>
    <t>Compleet</t>
  </si>
  <si>
    <t>UPDATED VERSION 4nov2022 incl 0.22%</t>
  </si>
  <si>
    <t>L1 fare tabel for ROR SWT-products on Valleilijn</t>
  </si>
  <si>
    <t>Waardes in te regelen in de EOD, per klasse en kortings%, exclusief opstaptarief.</t>
  </si>
  <si>
    <t>full fare</t>
  </si>
  <si>
    <t>20% reduction</t>
  </si>
  <si>
    <t>40% reduction</t>
  </si>
  <si>
    <t>product 524</t>
  </si>
  <si>
    <t>product 541</t>
  </si>
  <si>
    <t>2nd class</t>
  </si>
  <si>
    <t>1st class</t>
  </si>
  <si>
    <t>delta between</t>
  </si>
  <si>
    <t>identical to</t>
  </si>
  <si>
    <t>opstaptarief</t>
  </si>
  <si>
    <t>1st and 2nd full fare</t>
  </si>
  <si>
    <t>full fare 2nd</t>
  </si>
  <si>
    <t>full fare 1st</t>
  </si>
  <si>
    <t>rekenfactor 2e klas x …</t>
  </si>
  <si>
    <t>delta fare</t>
  </si>
  <si>
    <t>from tariff unit</t>
  </si>
  <si>
    <t>till tariff unit</t>
  </si>
  <si>
    <t>1e klas</t>
  </si>
  <si>
    <t>Amersfoort</t>
  </si>
  <si>
    <t>Amersfoort - Hoevelaken</t>
  </si>
  <si>
    <t>Amersfoort - Barneveld Centrum</t>
  </si>
  <si>
    <t>Amersfoort-Ede-W.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</si>
</sst>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.00000"/>
    <numFmt numFmtId="166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6" fillId="0" borderId="0" xfId="0" applyFont="1"/>
    <xf numFmtId="15" fontId="0" fillId="0" borderId="0" xfId="0" applyNumberFormat="1" applyAlignment="1">
      <alignment horizontal="left"/>
    </xf>
    <xf numFmtId="0" fontId="1" fillId="3" borderId="0" xfId="0" applyFont="1" applyFill="1"/>
    <xf numFmtId="0" fontId="4" fillId="3" borderId="0" xfId="0" applyFont="1" applyFill="1"/>
    <xf numFmtId="0" fontId="7" fillId="0" borderId="1" xfId="0" applyFont="1" applyBorder="1"/>
    <xf numFmtId="0" fontId="7" fillId="0" borderId="2" xfId="0" applyFont="1" applyBorder="1"/>
    <xf numFmtId="0" fontId="7" fillId="0" borderId="0" xfId="0" applyFont="1"/>
    <xf numFmtId="0" fontId="3" fillId="0" borderId="3" xfId="0" applyFont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164" fontId="8" fillId="0" borderId="4" xfId="0" applyNumberFormat="1" applyFont="1" applyBorder="1" applyAlignment="1">
      <alignment horizontal="left" wrapText="1"/>
    </xf>
    <xf numFmtId="164" fontId="8" fillId="0" borderId="5" xfId="0" applyNumberFormat="1" applyFont="1" applyBorder="1" applyAlignment="1">
      <alignment horizontal="left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8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7" fillId="0" borderId="9" xfId="0" applyFont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1" fillId="0" borderId="9" xfId="0" applyFont="1" applyBorder="1" applyAlignment="1">
      <alignment horizontal="right"/>
    </xf>
    <xf numFmtId="165" fontId="10" fillId="4" borderId="12" xfId="0" applyNumberFormat="1" applyFont="1" applyFill="1" applyBorder="1" applyAlignment="1">
      <alignment horizontal="right"/>
    </xf>
    <xf numFmtId="165" fontId="10" fillId="4" borderId="13" xfId="0" applyNumberFormat="1" applyFont="1" applyFill="1" applyBorder="1" applyAlignment="1">
      <alignment horizontal="right"/>
    </xf>
    <xf numFmtId="165" fontId="10" fillId="0" borderId="0" xfId="0" applyNumberFormat="1" applyFont="1" applyAlignment="1">
      <alignment horizontal="right"/>
    </xf>
    <xf numFmtId="2" fontId="10" fillId="4" borderId="11" xfId="0" applyNumberFormat="1" applyFont="1" applyFill="1" applyBorder="1" applyAlignment="1">
      <alignment horizontal="right"/>
    </xf>
    <xf numFmtId="166" fontId="0" fillId="0" borderId="0" xfId="0" applyNumberFormat="1"/>
    <xf numFmtId="166" fontId="10" fillId="0" borderId="11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14" xfId="0" applyFont="1" applyBorder="1" applyAlignment="1">
      <alignment wrapText="1"/>
    </xf>
    <xf numFmtId="0" fontId="8" fillId="0" borderId="11" xfId="0" applyFont="1" applyBorder="1" applyAlignment="1">
      <alignment horizontal="right" wrapText="1"/>
    </xf>
    <xf numFmtId="164" fontId="0" fillId="0" borderId="15" xfId="0" applyNumberFormat="1" applyBorder="1" applyAlignment="1">
      <alignment horizontal="left" vertical="top"/>
    </xf>
    <xf numFmtId="164" fontId="0" fillId="0" borderId="16" xfId="0" applyNumberFormat="1" applyBorder="1" applyAlignment="1">
      <alignment horizontal="left" vertical="top"/>
    </xf>
    <xf numFmtId="1" fontId="0" fillId="5" borderId="17" xfId="0" applyNumberFormat="1" applyFill="1" applyBorder="1" applyAlignment="1">
      <alignment vertical="top"/>
    </xf>
    <xf numFmtId="1" fontId="0" fillId="5" borderId="18" xfId="0" applyNumberFormat="1" applyFill="1" applyBorder="1" applyAlignment="1">
      <alignment vertical="top"/>
    </xf>
    <xf numFmtId="1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" fontId="0" fillId="6" borderId="17" xfId="0" applyNumberFormat="1" applyFill="1" applyBorder="1" applyAlignment="1">
      <alignment horizontal="right" vertical="top"/>
    </xf>
    <xf numFmtId="1" fontId="0" fillId="6" borderId="17" xfId="0" applyNumberFormat="1" applyFill="1" applyBorder="1" applyAlignment="1">
      <alignment vertical="top"/>
    </xf>
    <xf numFmtId="1" fontId="0" fillId="6" borderId="18" xfId="0" applyNumberFormat="1" applyFill="1" applyBorder="1" applyAlignment="1">
      <alignment vertical="top"/>
    </xf>
    <xf numFmtId="1" fontId="12" fillId="0" borderId="0" xfId="0" applyNumberFormat="1" applyFont="1"/>
    <xf numFmtId="164" fontId="0" fillId="0" borderId="19" xfId="0" applyNumberFormat="1" applyBorder="1" applyAlignment="1">
      <alignment horizontal="left"/>
    </xf>
    <xf numFmtId="164" fontId="0" fillId="0" borderId="20" xfId="0" applyNumberFormat="1" applyBorder="1" applyAlignment="1">
      <alignment horizontal="left"/>
    </xf>
    <xf numFmtId="1" fontId="0" fillId="5" borderId="21" xfId="0" applyNumberFormat="1" applyFill="1" applyBorder="1"/>
    <xf numFmtId="1" fontId="0" fillId="5" borderId="22" xfId="0" applyNumberFormat="1" applyFill="1" applyBorder="1"/>
    <xf numFmtId="1" fontId="0" fillId="0" borderId="0" xfId="0" applyNumberFormat="1"/>
    <xf numFmtId="1" fontId="0" fillId="6" borderId="21" xfId="0" applyNumberFormat="1" applyFill="1" applyBorder="1" applyAlignment="1">
      <alignment horizontal="right"/>
    </xf>
    <xf numFmtId="1" fontId="0" fillId="6" borderId="21" xfId="0" applyNumberFormat="1" applyFill="1" applyBorder="1"/>
    <xf numFmtId="1" fontId="0" fillId="6" borderId="22" xfId="0" applyNumberFormat="1" applyFill="1" applyBorder="1"/>
    <xf numFmtId="164" fontId="0" fillId="0" borderId="23" xfId="0" applyNumberFormat="1" applyBorder="1" applyAlignment="1">
      <alignment horizontal="left"/>
    </xf>
    <xf numFmtId="164" fontId="0" fillId="0" borderId="24" xfId="0" applyNumberFormat="1" applyBorder="1" applyAlignment="1">
      <alignment horizontal="left"/>
    </xf>
    <xf numFmtId="1" fontId="0" fillId="5" borderId="25" xfId="0" applyNumberFormat="1" applyFill="1" applyBorder="1"/>
    <xf numFmtId="1" fontId="0" fillId="5" borderId="26" xfId="0" applyNumberFormat="1" applyFill="1" applyBorder="1"/>
    <xf numFmtId="1" fontId="0" fillId="6" borderId="25" xfId="0" applyNumberFormat="1" applyFill="1" applyBorder="1" applyAlignment="1">
      <alignment horizontal="right"/>
    </xf>
    <xf numFmtId="1" fontId="0" fillId="6" borderId="25" xfId="0" applyNumberFormat="1" applyFill="1" applyBorder="1"/>
    <xf numFmtId="1" fontId="0" fillId="6" borderId="26" xfId="0" applyNumberFormat="1" applyFill="1" applyBorder="1"/>
    <xf numFmtId="164" fontId="0" fillId="2" borderId="23" xfId="0" applyNumberFormat="1" applyFill="1" applyBorder="1" applyAlignment="1">
      <alignment horizontal="left"/>
    </xf>
    <xf numFmtId="164" fontId="0" fillId="2" borderId="24" xfId="0" applyNumberFormat="1" applyFill="1" applyBorder="1" applyAlignment="1">
      <alignment horizontal="left"/>
    </xf>
    <xf numFmtId="1" fontId="0" fillId="2" borderId="25" xfId="0" applyNumberFormat="1" applyFill="1" applyBorder="1"/>
    <xf numFmtId="1" fontId="0" fillId="2" borderId="26" xfId="0" applyNumberFormat="1" applyFill="1" applyBorder="1"/>
    <xf numFmtId="164" fontId="12" fillId="2" borderId="27" xfId="0" applyNumberFormat="1" applyFont="1" applyFill="1" applyBorder="1" applyAlignment="1">
      <alignment horizontal="left"/>
    </xf>
    <xf numFmtId="164" fontId="12" fillId="2" borderId="28" xfId="0" applyNumberFormat="1" applyFont="1" applyFill="1" applyBorder="1" applyAlignment="1">
      <alignment horizontal="left"/>
    </xf>
    <xf numFmtId="1" fontId="13" fillId="2" borderId="29" xfId="0" applyNumberFormat="1" applyFont="1" applyFill="1" applyBorder="1"/>
    <xf numFmtId="1" fontId="13" fillId="2" borderId="30" xfId="0" applyNumberFormat="1" applyFont="1" applyFill="1" applyBorder="1"/>
    <xf numFmtId="1" fontId="0" fillId="2" borderId="30" xfId="0" applyNumberFormat="1" applyFill="1" applyBorder="1"/>
    <xf numFmtId="1" fontId="13" fillId="6" borderId="29" xfId="0" applyNumberFormat="1" applyFont="1" applyFill="1" applyBorder="1" applyAlignment="1">
      <alignment horizontal="right"/>
    </xf>
    <xf numFmtId="0" fontId="12" fillId="0" borderId="0" xfId="0" applyFont="1"/>
    <xf numFmtId="1" fontId="13" fillId="6" borderId="29" xfId="0" applyNumberFormat="1" applyFont="1" applyFill="1" applyBorder="1"/>
    <xf numFmtId="1" fontId="13" fillId="6" borderId="30" xfId="0" applyNumberFormat="1" applyFont="1" applyFill="1" applyBorder="1"/>
    <xf numFmtId="164" fontId="0" fillId="0" borderId="31" xfId="0" applyNumberFormat="1" applyBorder="1" applyAlignment="1">
      <alignment horizontal="left"/>
    </xf>
    <xf numFmtId="164" fontId="0" fillId="0" borderId="32" xfId="0" applyNumberFormat="1" applyBorder="1" applyAlignment="1">
      <alignment horizontal="left"/>
    </xf>
    <xf numFmtId="1" fontId="0" fillId="5" borderId="33" xfId="0" applyNumberFormat="1" applyFill="1" applyBorder="1"/>
    <xf numFmtId="1" fontId="0" fillId="5" borderId="34" xfId="0" applyNumberFormat="1" applyFill="1" applyBorder="1"/>
    <xf numFmtId="1" fontId="0" fillId="6" borderId="33" xfId="0" applyNumberFormat="1" applyFill="1" applyBorder="1" applyAlignment="1">
      <alignment horizontal="right"/>
    </xf>
    <xf numFmtId="1" fontId="0" fillId="6" borderId="33" xfId="0" applyNumberFormat="1" applyFill="1" applyBorder="1"/>
    <xf numFmtId="1" fontId="0" fillId="6" borderId="34" xfId="0" applyNumberFormat="1" applyFill="1" applyBorder="1"/>
    <xf numFmtId="164" fontId="0" fillId="0" borderId="27" xfId="0" applyNumberFormat="1" applyBorder="1" applyAlignment="1">
      <alignment horizontal="left"/>
    </xf>
    <xf numFmtId="164" fontId="0" fillId="0" borderId="28" xfId="0" applyNumberFormat="1" applyBorder="1" applyAlignment="1">
      <alignment horizontal="left"/>
    </xf>
    <xf numFmtId="1" fontId="0" fillId="5" borderId="29" xfId="0" applyNumberFormat="1" applyFill="1" applyBorder="1"/>
    <xf numFmtId="1" fontId="0" fillId="5" borderId="30" xfId="0" applyNumberFormat="1" applyFill="1" applyBorder="1"/>
    <xf numFmtId="1" fontId="0" fillId="6" borderId="29" xfId="0" applyNumberFormat="1" applyFill="1" applyBorder="1" applyAlignment="1">
      <alignment horizontal="right"/>
    </xf>
    <xf numFmtId="1" fontId="0" fillId="6" borderId="29" xfId="0" applyNumberFormat="1" applyFill="1" applyBorder="1"/>
    <xf numFmtId="1" fontId="0" fillId="6" borderId="30" xfId="0" applyNumberFormat="1" applyFill="1" applyBorder="1"/>
    <xf numFmtId="164" fontId="0" fillId="0" borderId="12" xfId="0" applyNumberFormat="1" applyBorder="1" applyAlignment="1">
      <alignment horizontal="left"/>
    </xf>
    <xf numFmtId="164" fontId="0" fillId="0" borderId="35" xfId="0" applyNumberFormat="1" applyBorder="1" applyAlignment="1">
      <alignment horizontal="left"/>
    </xf>
    <xf numFmtId="1" fontId="0" fillId="5" borderId="11" xfId="0" applyNumberFormat="1" applyFill="1" applyBorder="1"/>
    <xf numFmtId="1" fontId="0" fillId="5" borderId="36" xfId="0" applyNumberFormat="1" applyFill="1" applyBorder="1"/>
    <xf numFmtId="1" fontId="0" fillId="6" borderId="11" xfId="0" applyNumberFormat="1" applyFill="1" applyBorder="1" applyAlignment="1">
      <alignment horizontal="right"/>
    </xf>
    <xf numFmtId="1" fontId="0" fillId="6" borderId="11" xfId="0" applyNumberFormat="1" applyFill="1" applyBorder="1"/>
    <xf numFmtId="1" fontId="0" fillId="6" borderId="36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lleilijn%2020230101%20REKENBLAD%20DEF%20INGEVOERD%20incl%200,22procent%20ex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tariefeenheden"/>
      <sheetName val="degressie en km-tarief"/>
      <sheetName val="rekentabel"/>
      <sheetName val="Prijstabellen"/>
      <sheetName val="factoren tbv NS"/>
      <sheetName val="point-to-point tbv ROR intern"/>
      <sheetName val="testsheet"/>
      <sheetName val="tabel EOD 1jan23"/>
      <sheetName val="toelichting"/>
      <sheetName val="oud NS-formulier"/>
    </sheetNames>
    <sheetDataSet>
      <sheetData sheetId="0"/>
      <sheetData sheetId="1"/>
      <sheetData sheetId="2"/>
      <sheetData sheetId="3">
        <row r="5">
          <cell r="B5">
            <v>1.67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5">
          <cell r="B15">
            <v>4.9800000000000004</v>
          </cell>
          <cell r="C15">
            <v>2.98</v>
          </cell>
          <cell r="F15">
            <v>2.99</v>
          </cell>
          <cell r="G15">
            <v>1.79</v>
          </cell>
          <cell r="H15">
            <v>3.99</v>
          </cell>
          <cell r="I15">
            <v>2.39</v>
          </cell>
        </row>
        <row r="16">
          <cell r="B16">
            <v>5.33</v>
          </cell>
          <cell r="C16">
            <v>3.19</v>
          </cell>
          <cell r="F16">
            <v>3.19</v>
          </cell>
          <cell r="G16">
            <v>1.91</v>
          </cell>
          <cell r="H16">
            <v>4.26</v>
          </cell>
          <cell r="I16">
            <v>2.5499999999999998</v>
          </cell>
        </row>
        <row r="17">
          <cell r="B17">
            <v>5.66</v>
          </cell>
          <cell r="C17">
            <v>3.39</v>
          </cell>
          <cell r="F17">
            <v>3.4</v>
          </cell>
          <cell r="G17">
            <v>2.0299999999999998</v>
          </cell>
          <cell r="H17">
            <v>4.53</v>
          </cell>
          <cell r="I17">
            <v>2.71</v>
          </cell>
        </row>
        <row r="18">
          <cell r="B18">
            <v>6</v>
          </cell>
          <cell r="C18">
            <v>3.59</v>
          </cell>
          <cell r="F18">
            <v>3.6</v>
          </cell>
          <cell r="G18">
            <v>2.15</v>
          </cell>
          <cell r="H18">
            <v>4.8</v>
          </cell>
          <cell r="I18">
            <v>2.87</v>
          </cell>
        </row>
        <row r="19">
          <cell r="B19">
            <v>6.33</v>
          </cell>
          <cell r="C19">
            <v>3.79</v>
          </cell>
          <cell r="F19">
            <v>3.8</v>
          </cell>
          <cell r="G19">
            <v>2.2799999999999998</v>
          </cell>
          <cell r="H19">
            <v>5.07</v>
          </cell>
          <cell r="I19">
            <v>3.03</v>
          </cell>
        </row>
        <row r="20">
          <cell r="B20">
            <v>6.66</v>
          </cell>
          <cell r="C20">
            <v>3.99</v>
          </cell>
          <cell r="F20">
            <v>4</v>
          </cell>
          <cell r="G20">
            <v>2.4</v>
          </cell>
          <cell r="H20">
            <v>5.34</v>
          </cell>
          <cell r="I20">
            <v>3.2</v>
          </cell>
        </row>
        <row r="21">
          <cell r="B21">
            <v>7.01</v>
          </cell>
          <cell r="C21">
            <v>4.2</v>
          </cell>
          <cell r="F21">
            <v>4.21</v>
          </cell>
          <cell r="G21">
            <v>2.52</v>
          </cell>
          <cell r="H21">
            <v>5.61</v>
          </cell>
          <cell r="I21">
            <v>3.36</v>
          </cell>
        </row>
        <row r="22">
          <cell r="B22">
            <v>7.35</v>
          </cell>
          <cell r="C22">
            <v>4.4000000000000004</v>
          </cell>
          <cell r="F22">
            <v>4.41</v>
          </cell>
          <cell r="G22">
            <v>2.64</v>
          </cell>
          <cell r="H22">
            <v>5.88</v>
          </cell>
          <cell r="I22">
            <v>3.52</v>
          </cell>
        </row>
        <row r="23">
          <cell r="B23">
            <v>7.68</v>
          </cell>
          <cell r="C23">
            <v>4.5999999999999996</v>
          </cell>
          <cell r="F23">
            <v>4.6100000000000003</v>
          </cell>
          <cell r="G23">
            <v>2.76</v>
          </cell>
          <cell r="H23">
            <v>6.15</v>
          </cell>
          <cell r="I23">
            <v>3.68</v>
          </cell>
        </row>
        <row r="24">
          <cell r="B24">
            <v>8.02</v>
          </cell>
          <cell r="C24">
            <v>4.8</v>
          </cell>
          <cell r="F24">
            <v>4.8099999999999996</v>
          </cell>
          <cell r="G24">
            <v>2.88</v>
          </cell>
          <cell r="H24">
            <v>6.42</v>
          </cell>
          <cell r="I24">
            <v>3.84</v>
          </cell>
        </row>
        <row r="25">
          <cell r="B25">
            <v>8.3699999999999992</v>
          </cell>
          <cell r="C25">
            <v>5.01</v>
          </cell>
          <cell r="F25">
            <v>5.0199999999999996</v>
          </cell>
          <cell r="G25">
            <v>3</v>
          </cell>
          <cell r="H25">
            <v>6.69</v>
          </cell>
          <cell r="I25">
            <v>4</v>
          </cell>
        </row>
        <row r="26">
          <cell r="B26">
            <v>8.6999999999999993</v>
          </cell>
          <cell r="C26">
            <v>5.21</v>
          </cell>
          <cell r="F26">
            <v>5.22</v>
          </cell>
          <cell r="G26">
            <v>3.12</v>
          </cell>
          <cell r="H26">
            <v>6.96</v>
          </cell>
          <cell r="I26">
            <v>4.17</v>
          </cell>
        </row>
        <row r="27">
          <cell r="B27">
            <v>9.0299999999999994</v>
          </cell>
          <cell r="C27">
            <v>5.41</v>
          </cell>
          <cell r="F27">
            <v>5.42</v>
          </cell>
          <cell r="G27">
            <v>3.25</v>
          </cell>
          <cell r="H27">
            <v>7.23</v>
          </cell>
          <cell r="I27">
            <v>4.33</v>
          </cell>
        </row>
        <row r="28">
          <cell r="B28">
            <v>9.3699999999999992</v>
          </cell>
          <cell r="C28">
            <v>5.61</v>
          </cell>
          <cell r="F28">
            <v>5.62</v>
          </cell>
          <cell r="G28">
            <v>3.37</v>
          </cell>
          <cell r="H28">
            <v>7.5</v>
          </cell>
          <cell r="I28">
            <v>4.49</v>
          </cell>
        </row>
        <row r="29">
          <cell r="B29">
            <v>9.6999999999999993</v>
          </cell>
          <cell r="C29">
            <v>5.81</v>
          </cell>
          <cell r="F29">
            <v>5.83</v>
          </cell>
          <cell r="G29">
            <v>3.49</v>
          </cell>
          <cell r="H29">
            <v>7.77</v>
          </cell>
          <cell r="I29">
            <v>4.6500000000000004</v>
          </cell>
        </row>
        <row r="30">
          <cell r="B30">
            <v>10.050000000000001</v>
          </cell>
          <cell r="C30">
            <v>6.02</v>
          </cell>
          <cell r="F30">
            <v>6.03</v>
          </cell>
          <cell r="G30">
            <v>3.61</v>
          </cell>
          <cell r="H30">
            <v>8.0399999999999991</v>
          </cell>
          <cell r="I30">
            <v>4.8099999999999996</v>
          </cell>
        </row>
        <row r="31">
          <cell r="B31">
            <v>10.39</v>
          </cell>
          <cell r="C31">
            <v>6.22</v>
          </cell>
          <cell r="F31">
            <v>6.23</v>
          </cell>
          <cell r="G31">
            <v>3.73</v>
          </cell>
          <cell r="H31">
            <v>8.31</v>
          </cell>
          <cell r="I31">
            <v>4.97</v>
          </cell>
        </row>
        <row r="32">
          <cell r="B32">
            <v>10.72</v>
          </cell>
          <cell r="C32">
            <v>6.42</v>
          </cell>
          <cell r="F32">
            <v>6.43</v>
          </cell>
          <cell r="G32">
            <v>3.85</v>
          </cell>
          <cell r="H32">
            <v>8.58</v>
          </cell>
          <cell r="I32">
            <v>5.14</v>
          </cell>
        </row>
        <row r="33">
          <cell r="B33">
            <v>11.06</v>
          </cell>
          <cell r="C33">
            <v>6.62</v>
          </cell>
          <cell r="F33">
            <v>6.64</v>
          </cell>
          <cell r="G33">
            <v>3.97</v>
          </cell>
          <cell r="H33">
            <v>8.85</v>
          </cell>
          <cell r="I33">
            <v>5.3</v>
          </cell>
        </row>
        <row r="34">
          <cell r="B34">
            <v>11.39</v>
          </cell>
          <cell r="C34">
            <v>6.82</v>
          </cell>
          <cell r="F34">
            <v>6.84</v>
          </cell>
          <cell r="G34">
            <v>4.09</v>
          </cell>
          <cell r="H34">
            <v>9.1199999999999992</v>
          </cell>
          <cell r="I34">
            <v>5.46</v>
          </cell>
        </row>
        <row r="35">
          <cell r="B35">
            <v>11.74</v>
          </cell>
          <cell r="C35">
            <v>7.03</v>
          </cell>
          <cell r="F35">
            <v>7.04</v>
          </cell>
          <cell r="G35">
            <v>4.22</v>
          </cell>
          <cell r="H35">
            <v>9.39</v>
          </cell>
          <cell r="I35">
            <v>5.62</v>
          </cell>
        </row>
        <row r="36">
          <cell r="B36">
            <v>12.07</v>
          </cell>
          <cell r="C36">
            <v>7.23</v>
          </cell>
          <cell r="F36">
            <v>7.24</v>
          </cell>
          <cell r="G36">
            <v>4.34</v>
          </cell>
          <cell r="H36">
            <v>9.66</v>
          </cell>
          <cell r="I36">
            <v>5.78</v>
          </cell>
        </row>
        <row r="37">
          <cell r="B37">
            <v>12.41</v>
          </cell>
          <cell r="C37">
            <v>7.43</v>
          </cell>
          <cell r="F37">
            <v>7.45</v>
          </cell>
          <cell r="G37">
            <v>4.46</v>
          </cell>
          <cell r="H37">
            <v>9.93</v>
          </cell>
          <cell r="I37">
            <v>5.94</v>
          </cell>
        </row>
        <row r="38">
          <cell r="B38">
            <v>12.74</v>
          </cell>
          <cell r="C38">
            <v>7.63</v>
          </cell>
          <cell r="F38">
            <v>7.65</v>
          </cell>
          <cell r="G38">
            <v>4.58</v>
          </cell>
          <cell r="H38">
            <v>10.199999999999999</v>
          </cell>
          <cell r="I38">
            <v>6.11</v>
          </cell>
        </row>
        <row r="39">
          <cell r="B39">
            <v>13.08</v>
          </cell>
          <cell r="C39">
            <v>7.83</v>
          </cell>
          <cell r="F39">
            <v>7.85</v>
          </cell>
          <cell r="G39">
            <v>4.7</v>
          </cell>
          <cell r="H39">
            <v>10.47</v>
          </cell>
          <cell r="I39">
            <v>6.27</v>
          </cell>
        </row>
        <row r="40">
          <cell r="B40">
            <v>13.43</v>
          </cell>
          <cell r="C40">
            <v>8.0399999999999991</v>
          </cell>
          <cell r="F40">
            <v>8.0500000000000007</v>
          </cell>
          <cell r="G40">
            <v>4.82</v>
          </cell>
          <cell r="H40">
            <v>10.74</v>
          </cell>
          <cell r="I40">
            <v>6.43</v>
          </cell>
        </row>
        <row r="41">
          <cell r="B41">
            <v>13.76</v>
          </cell>
          <cell r="C41">
            <v>8.24</v>
          </cell>
          <cell r="F41">
            <v>8.26</v>
          </cell>
          <cell r="G41">
            <v>4.9400000000000004</v>
          </cell>
          <cell r="H41">
            <v>11.01</v>
          </cell>
          <cell r="I41">
            <v>6.59</v>
          </cell>
        </row>
        <row r="42">
          <cell r="B42">
            <v>14.09</v>
          </cell>
          <cell r="C42">
            <v>8.44</v>
          </cell>
          <cell r="F42">
            <v>8.4600000000000009</v>
          </cell>
          <cell r="G42">
            <v>5.0599999999999996</v>
          </cell>
          <cell r="H42">
            <v>11.28</v>
          </cell>
          <cell r="I42">
            <v>6.75</v>
          </cell>
        </row>
        <row r="43">
          <cell r="B43">
            <v>14.43</v>
          </cell>
          <cell r="C43">
            <v>8.64</v>
          </cell>
          <cell r="F43">
            <v>8.66</v>
          </cell>
          <cell r="G43">
            <v>5.19</v>
          </cell>
          <cell r="H43">
            <v>11.55</v>
          </cell>
          <cell r="I43">
            <v>6.91</v>
          </cell>
        </row>
        <row r="44">
          <cell r="B44">
            <v>14.78</v>
          </cell>
          <cell r="C44">
            <v>8.85</v>
          </cell>
          <cell r="F44">
            <v>8.86</v>
          </cell>
          <cell r="G44">
            <v>5.31</v>
          </cell>
          <cell r="H44">
            <v>11.82</v>
          </cell>
          <cell r="I44">
            <v>7.08</v>
          </cell>
        </row>
        <row r="45">
          <cell r="B45">
            <v>15.11</v>
          </cell>
          <cell r="C45">
            <v>9.0500000000000007</v>
          </cell>
          <cell r="F45">
            <v>9.07</v>
          </cell>
          <cell r="G45">
            <v>5.43</v>
          </cell>
          <cell r="H45">
            <v>12.09</v>
          </cell>
          <cell r="I45">
            <v>7.24</v>
          </cell>
        </row>
        <row r="46">
          <cell r="B46">
            <v>15.45</v>
          </cell>
          <cell r="C46">
            <v>9.25</v>
          </cell>
          <cell r="F46">
            <v>9.27</v>
          </cell>
          <cell r="G46">
            <v>5.55</v>
          </cell>
          <cell r="H46">
            <v>12.36</v>
          </cell>
          <cell r="I46">
            <v>7.4</v>
          </cell>
        </row>
        <row r="47">
          <cell r="B47">
            <v>15.78</v>
          </cell>
          <cell r="C47">
            <v>9.4499999999999993</v>
          </cell>
          <cell r="F47">
            <v>9.4700000000000006</v>
          </cell>
          <cell r="G47">
            <v>5.67</v>
          </cell>
          <cell r="H47">
            <v>12.63</v>
          </cell>
          <cell r="I47">
            <v>7.56</v>
          </cell>
        </row>
        <row r="48">
          <cell r="B48">
            <v>16.12</v>
          </cell>
          <cell r="C48">
            <v>9.65</v>
          </cell>
          <cell r="F48">
            <v>9.67</v>
          </cell>
          <cell r="G48">
            <v>5.79</v>
          </cell>
          <cell r="H48">
            <v>12.89</v>
          </cell>
          <cell r="I48">
            <v>7.72</v>
          </cell>
        </row>
        <row r="49">
          <cell r="B49">
            <v>16.45</v>
          </cell>
          <cell r="C49">
            <v>9.85</v>
          </cell>
          <cell r="F49">
            <v>9.8699999999999992</v>
          </cell>
          <cell r="G49">
            <v>5.91</v>
          </cell>
          <cell r="H49">
            <v>13.16</v>
          </cell>
          <cell r="I49">
            <v>7.88</v>
          </cell>
        </row>
        <row r="50">
          <cell r="B50">
            <v>16.77</v>
          </cell>
          <cell r="C50">
            <v>10.039999999999999</v>
          </cell>
          <cell r="F50">
            <v>10.07</v>
          </cell>
          <cell r="G50">
            <v>6.03</v>
          </cell>
          <cell r="H50">
            <v>13.42</v>
          </cell>
          <cell r="I50">
            <v>8.0399999999999991</v>
          </cell>
        </row>
        <row r="51">
          <cell r="B51">
            <v>17.100000000000001</v>
          </cell>
          <cell r="C51">
            <v>10.24</v>
          </cell>
          <cell r="F51">
            <v>10.26</v>
          </cell>
          <cell r="G51">
            <v>6.15</v>
          </cell>
          <cell r="H51">
            <v>13.68</v>
          </cell>
          <cell r="I51">
            <v>8.19</v>
          </cell>
        </row>
        <row r="52">
          <cell r="B52">
            <v>17.43</v>
          </cell>
          <cell r="C52">
            <v>10.44</v>
          </cell>
          <cell r="F52">
            <v>10.46</v>
          </cell>
          <cell r="G52">
            <v>6.26</v>
          </cell>
          <cell r="H52">
            <v>13.95</v>
          </cell>
          <cell r="I52">
            <v>8.35</v>
          </cell>
        </row>
        <row r="53">
          <cell r="B53">
            <v>17.77</v>
          </cell>
          <cell r="C53">
            <v>10.64</v>
          </cell>
          <cell r="F53">
            <v>10.66</v>
          </cell>
          <cell r="G53">
            <v>6.38</v>
          </cell>
          <cell r="H53">
            <v>14.21</v>
          </cell>
          <cell r="I53">
            <v>8.51</v>
          </cell>
        </row>
        <row r="54">
          <cell r="B54">
            <v>18.100000000000001</v>
          </cell>
          <cell r="C54">
            <v>10.84</v>
          </cell>
          <cell r="F54">
            <v>10.86</v>
          </cell>
          <cell r="G54">
            <v>6.5</v>
          </cell>
          <cell r="H54">
            <v>14.48</v>
          </cell>
          <cell r="I54">
            <v>8.67</v>
          </cell>
        </row>
        <row r="55">
          <cell r="B55">
            <v>18.420000000000002</v>
          </cell>
          <cell r="C55">
            <v>11.03</v>
          </cell>
          <cell r="F55">
            <v>11.06</v>
          </cell>
          <cell r="G55">
            <v>6.62</v>
          </cell>
          <cell r="H55">
            <v>14.74</v>
          </cell>
          <cell r="I55">
            <v>8.83</v>
          </cell>
        </row>
        <row r="56">
          <cell r="B56">
            <v>18.75</v>
          </cell>
          <cell r="C56">
            <v>11.23</v>
          </cell>
          <cell r="F56">
            <v>11.25</v>
          </cell>
          <cell r="G56">
            <v>6.74</v>
          </cell>
          <cell r="H56">
            <v>15.01</v>
          </cell>
          <cell r="I56">
            <v>8.99</v>
          </cell>
        </row>
        <row r="57">
          <cell r="B57">
            <v>19.09</v>
          </cell>
          <cell r="C57">
            <v>11.43</v>
          </cell>
          <cell r="F57">
            <v>11.45</v>
          </cell>
          <cell r="G57">
            <v>6.86</v>
          </cell>
          <cell r="H57">
            <v>15.27</v>
          </cell>
          <cell r="I57">
            <v>9.14</v>
          </cell>
        </row>
        <row r="58">
          <cell r="B58">
            <v>19.420000000000002</v>
          </cell>
          <cell r="C58">
            <v>11.63</v>
          </cell>
          <cell r="F58">
            <v>11.65</v>
          </cell>
          <cell r="G58">
            <v>6.98</v>
          </cell>
          <cell r="H58">
            <v>15.53</v>
          </cell>
          <cell r="I58">
            <v>9.3000000000000007</v>
          </cell>
        </row>
        <row r="59">
          <cell r="B59">
            <v>19.760000000000002</v>
          </cell>
          <cell r="C59">
            <v>11.83</v>
          </cell>
          <cell r="F59">
            <v>11.85</v>
          </cell>
          <cell r="G59">
            <v>7.1</v>
          </cell>
          <cell r="H59">
            <v>15.8</v>
          </cell>
          <cell r="I59">
            <v>9.4600000000000009</v>
          </cell>
        </row>
        <row r="60">
          <cell r="B60">
            <v>20.07</v>
          </cell>
          <cell r="C60">
            <v>12.02</v>
          </cell>
          <cell r="F60">
            <v>12.05</v>
          </cell>
          <cell r="G60">
            <v>7.21</v>
          </cell>
          <cell r="H60">
            <v>16.059999999999999</v>
          </cell>
          <cell r="I60">
            <v>9.6199999999999992</v>
          </cell>
        </row>
        <row r="61">
          <cell r="B61">
            <v>20.41</v>
          </cell>
          <cell r="C61">
            <v>12.22</v>
          </cell>
          <cell r="F61">
            <v>12.25</v>
          </cell>
          <cell r="G61">
            <v>7.33</v>
          </cell>
          <cell r="H61">
            <v>16.329999999999998</v>
          </cell>
          <cell r="I61">
            <v>9.7799999999999994</v>
          </cell>
        </row>
        <row r="62">
          <cell r="B62">
            <v>20.74</v>
          </cell>
          <cell r="C62">
            <v>12.42</v>
          </cell>
          <cell r="F62">
            <v>12.44</v>
          </cell>
          <cell r="G62">
            <v>7.45</v>
          </cell>
          <cell r="H62">
            <v>16.59</v>
          </cell>
          <cell r="I62">
            <v>9.94</v>
          </cell>
        </row>
        <row r="63">
          <cell r="B63">
            <v>21.08</v>
          </cell>
          <cell r="C63">
            <v>12.62</v>
          </cell>
          <cell r="F63">
            <v>12.64</v>
          </cell>
          <cell r="G63">
            <v>7.57</v>
          </cell>
          <cell r="H63">
            <v>16.86</v>
          </cell>
          <cell r="I63">
            <v>10.09</v>
          </cell>
        </row>
        <row r="64">
          <cell r="B64">
            <v>21.39</v>
          </cell>
          <cell r="C64">
            <v>12.81</v>
          </cell>
          <cell r="F64">
            <v>12.84</v>
          </cell>
          <cell r="G64">
            <v>7.69</v>
          </cell>
          <cell r="H64">
            <v>17.12</v>
          </cell>
          <cell r="I64">
            <v>10.25</v>
          </cell>
        </row>
        <row r="65">
          <cell r="B65">
            <v>21.73</v>
          </cell>
          <cell r="C65">
            <v>13.01</v>
          </cell>
          <cell r="F65">
            <v>13.04</v>
          </cell>
          <cell r="G65">
            <v>7.81</v>
          </cell>
          <cell r="H65">
            <v>17.39</v>
          </cell>
          <cell r="I65">
            <v>10.41</v>
          </cell>
        </row>
        <row r="66">
          <cell r="B66">
            <v>22.06</v>
          </cell>
          <cell r="C66">
            <v>13.21</v>
          </cell>
          <cell r="F66">
            <v>13.24</v>
          </cell>
          <cell r="G66">
            <v>7.93</v>
          </cell>
          <cell r="H66">
            <v>17.649999999999999</v>
          </cell>
          <cell r="I66">
            <v>10.57</v>
          </cell>
        </row>
        <row r="67">
          <cell r="B67">
            <v>22.39</v>
          </cell>
          <cell r="C67">
            <v>13.41</v>
          </cell>
          <cell r="F67">
            <v>13.44</v>
          </cell>
          <cell r="G67">
            <v>8.0500000000000007</v>
          </cell>
          <cell r="H67">
            <v>17.91</v>
          </cell>
          <cell r="I67">
            <v>10.73</v>
          </cell>
        </row>
        <row r="68">
          <cell r="B68">
            <v>22.73</v>
          </cell>
          <cell r="C68">
            <v>13.61</v>
          </cell>
          <cell r="F68">
            <v>13.63</v>
          </cell>
          <cell r="G68">
            <v>8.16</v>
          </cell>
          <cell r="H68">
            <v>18.18</v>
          </cell>
          <cell r="I68">
            <v>10.89</v>
          </cell>
        </row>
        <row r="69">
          <cell r="B69">
            <v>23.05</v>
          </cell>
          <cell r="C69">
            <v>13.8</v>
          </cell>
          <cell r="F69">
            <v>13.83</v>
          </cell>
          <cell r="G69">
            <v>8.2799999999999994</v>
          </cell>
          <cell r="H69">
            <v>18.440000000000001</v>
          </cell>
          <cell r="I69">
            <v>11.04</v>
          </cell>
        </row>
        <row r="70">
          <cell r="B70">
            <v>23.38</v>
          </cell>
          <cell r="C70">
            <v>14</v>
          </cell>
          <cell r="F70">
            <v>14.03</v>
          </cell>
          <cell r="G70">
            <v>8.4</v>
          </cell>
          <cell r="H70">
            <v>18.71</v>
          </cell>
          <cell r="I70">
            <v>11.2</v>
          </cell>
        </row>
        <row r="71">
          <cell r="B71">
            <v>23.71</v>
          </cell>
          <cell r="C71">
            <v>14.2</v>
          </cell>
          <cell r="F71">
            <v>14.23</v>
          </cell>
          <cell r="G71">
            <v>8.52</v>
          </cell>
          <cell r="H71">
            <v>18.97</v>
          </cell>
          <cell r="I71">
            <v>11.36</v>
          </cell>
        </row>
        <row r="72">
          <cell r="B72">
            <v>24.05</v>
          </cell>
          <cell r="C72">
            <v>14.4</v>
          </cell>
          <cell r="F72">
            <v>14.43</v>
          </cell>
          <cell r="G72">
            <v>8.64</v>
          </cell>
          <cell r="H72">
            <v>19.239999999999998</v>
          </cell>
          <cell r="I72">
            <v>11.52</v>
          </cell>
        </row>
        <row r="73">
          <cell r="B73">
            <v>24.38</v>
          </cell>
          <cell r="C73">
            <v>14.6</v>
          </cell>
          <cell r="F73">
            <v>14.62</v>
          </cell>
          <cell r="G73">
            <v>8.76</v>
          </cell>
          <cell r="H73">
            <v>19.5</v>
          </cell>
          <cell r="I73">
            <v>11.68</v>
          </cell>
        </row>
        <row r="74">
          <cell r="B74">
            <v>24.7</v>
          </cell>
          <cell r="C74">
            <v>14.79</v>
          </cell>
          <cell r="F74">
            <v>14.82</v>
          </cell>
          <cell r="G74">
            <v>8.8800000000000008</v>
          </cell>
          <cell r="H74">
            <v>19.760000000000002</v>
          </cell>
          <cell r="I74">
            <v>11.83</v>
          </cell>
        </row>
        <row r="75">
          <cell r="B75">
            <v>25.03</v>
          </cell>
          <cell r="C75">
            <v>14.99</v>
          </cell>
          <cell r="F75">
            <v>15.02</v>
          </cell>
          <cell r="G75">
            <v>8.99</v>
          </cell>
          <cell r="H75">
            <v>20.03</v>
          </cell>
          <cell r="I75">
            <v>11.99</v>
          </cell>
        </row>
        <row r="76">
          <cell r="B76">
            <v>25.37</v>
          </cell>
          <cell r="C76">
            <v>15.19</v>
          </cell>
          <cell r="F76">
            <v>15.22</v>
          </cell>
          <cell r="G76">
            <v>9.11</v>
          </cell>
          <cell r="H76">
            <v>20.29</v>
          </cell>
          <cell r="I76">
            <v>12.15</v>
          </cell>
        </row>
        <row r="77">
          <cell r="B77">
            <v>25.7</v>
          </cell>
          <cell r="C77">
            <v>15.39</v>
          </cell>
          <cell r="F77">
            <v>15.42</v>
          </cell>
          <cell r="G77">
            <v>9.23</v>
          </cell>
          <cell r="H77">
            <v>20.56</v>
          </cell>
          <cell r="I77">
            <v>12.31</v>
          </cell>
        </row>
        <row r="78">
          <cell r="B78">
            <v>26.02</v>
          </cell>
          <cell r="C78">
            <v>15.58</v>
          </cell>
          <cell r="F78">
            <v>15.62</v>
          </cell>
          <cell r="G78">
            <v>9.35</v>
          </cell>
          <cell r="H78">
            <v>20.82</v>
          </cell>
          <cell r="I78">
            <v>12.47</v>
          </cell>
        </row>
        <row r="79">
          <cell r="B79">
            <v>26.35</v>
          </cell>
          <cell r="C79">
            <v>15.78</v>
          </cell>
          <cell r="F79">
            <v>15.81</v>
          </cell>
          <cell r="G79">
            <v>9.4700000000000006</v>
          </cell>
          <cell r="H79">
            <v>21.09</v>
          </cell>
          <cell r="I79">
            <v>12.63</v>
          </cell>
        </row>
        <row r="80">
          <cell r="B80">
            <v>26.69</v>
          </cell>
          <cell r="C80">
            <v>15.98</v>
          </cell>
          <cell r="F80">
            <v>16.010000000000002</v>
          </cell>
          <cell r="G80">
            <v>9.59</v>
          </cell>
          <cell r="H80">
            <v>21.35</v>
          </cell>
          <cell r="I80">
            <v>12.78</v>
          </cell>
        </row>
        <row r="81">
          <cell r="B81">
            <v>27.02</v>
          </cell>
          <cell r="C81">
            <v>16.18</v>
          </cell>
          <cell r="F81">
            <v>16.21</v>
          </cell>
          <cell r="G81">
            <v>9.7100000000000009</v>
          </cell>
          <cell r="H81">
            <v>21.61</v>
          </cell>
          <cell r="I81">
            <v>12.94</v>
          </cell>
        </row>
        <row r="82">
          <cell r="B82">
            <v>27.35</v>
          </cell>
          <cell r="C82">
            <v>16.38</v>
          </cell>
          <cell r="F82">
            <v>16.41</v>
          </cell>
          <cell r="G82">
            <v>9.83</v>
          </cell>
          <cell r="H82">
            <v>21.88</v>
          </cell>
          <cell r="I82">
            <v>13.1</v>
          </cell>
        </row>
        <row r="83">
          <cell r="B83">
            <v>27.67</v>
          </cell>
          <cell r="C83">
            <v>16.57</v>
          </cell>
          <cell r="F83">
            <v>16.61</v>
          </cell>
          <cell r="G83">
            <v>9.94</v>
          </cell>
          <cell r="H83">
            <v>22.14</v>
          </cell>
          <cell r="I83">
            <v>13.26</v>
          </cell>
        </row>
        <row r="84">
          <cell r="B84">
            <v>28.01</v>
          </cell>
          <cell r="C84">
            <v>16.77</v>
          </cell>
          <cell r="F84">
            <v>16.809999999999999</v>
          </cell>
          <cell r="G84">
            <v>10.06</v>
          </cell>
          <cell r="H84">
            <v>22.41</v>
          </cell>
          <cell r="I84">
            <v>13.42</v>
          </cell>
        </row>
        <row r="85">
          <cell r="B85">
            <v>28.34</v>
          </cell>
          <cell r="C85">
            <v>16.97</v>
          </cell>
          <cell r="F85">
            <v>17</v>
          </cell>
          <cell r="G85">
            <v>10.18</v>
          </cell>
          <cell r="H85">
            <v>22.67</v>
          </cell>
          <cell r="I85">
            <v>13.58</v>
          </cell>
        </row>
        <row r="86">
          <cell r="B86">
            <v>28.67</v>
          </cell>
          <cell r="C86">
            <v>17.170000000000002</v>
          </cell>
          <cell r="F86">
            <v>17.2</v>
          </cell>
          <cell r="G86">
            <v>10.3</v>
          </cell>
          <cell r="H86">
            <v>22.94</v>
          </cell>
          <cell r="I86">
            <v>13.73</v>
          </cell>
        </row>
        <row r="87">
          <cell r="B87">
            <v>29.01</v>
          </cell>
          <cell r="C87">
            <v>17.37</v>
          </cell>
          <cell r="F87">
            <v>17.399999999999999</v>
          </cell>
          <cell r="G87">
            <v>10.42</v>
          </cell>
          <cell r="H87">
            <v>23.2</v>
          </cell>
          <cell r="I87">
            <v>13.89</v>
          </cell>
        </row>
        <row r="88">
          <cell r="B88">
            <v>29.29</v>
          </cell>
          <cell r="C88">
            <v>17.54</v>
          </cell>
          <cell r="F88">
            <v>17.579999999999998</v>
          </cell>
          <cell r="G88">
            <v>10.52</v>
          </cell>
          <cell r="H88">
            <v>23.44</v>
          </cell>
          <cell r="I88">
            <v>14.03</v>
          </cell>
        </row>
        <row r="89">
          <cell r="B89">
            <v>29.59</v>
          </cell>
          <cell r="C89">
            <v>17.72</v>
          </cell>
          <cell r="F89">
            <v>17.75</v>
          </cell>
          <cell r="G89">
            <v>10.63</v>
          </cell>
          <cell r="H89">
            <v>23.67</v>
          </cell>
          <cell r="I89">
            <v>14.17</v>
          </cell>
        </row>
        <row r="90">
          <cell r="B90">
            <v>29.88</v>
          </cell>
          <cell r="C90">
            <v>17.89</v>
          </cell>
          <cell r="F90">
            <v>17.93</v>
          </cell>
          <cell r="G90">
            <v>10.74</v>
          </cell>
          <cell r="H90">
            <v>23.91</v>
          </cell>
          <cell r="I90">
            <v>14.31</v>
          </cell>
        </row>
        <row r="91">
          <cell r="B91">
            <v>30.18</v>
          </cell>
          <cell r="C91">
            <v>18.07</v>
          </cell>
          <cell r="F91">
            <v>18.11</v>
          </cell>
          <cell r="G91">
            <v>10.84</v>
          </cell>
          <cell r="H91">
            <v>24.14</v>
          </cell>
          <cell r="I91">
            <v>14.46</v>
          </cell>
        </row>
        <row r="92">
          <cell r="B92">
            <v>30.46</v>
          </cell>
          <cell r="C92">
            <v>18.239999999999998</v>
          </cell>
          <cell r="F92">
            <v>18.28</v>
          </cell>
          <cell r="G92">
            <v>10.95</v>
          </cell>
          <cell r="H92">
            <v>24.38</v>
          </cell>
          <cell r="I92">
            <v>14.6</v>
          </cell>
        </row>
        <row r="93">
          <cell r="B93">
            <v>30.76</v>
          </cell>
          <cell r="C93">
            <v>18.420000000000002</v>
          </cell>
          <cell r="F93">
            <v>18.46</v>
          </cell>
          <cell r="G93">
            <v>11.05</v>
          </cell>
          <cell r="H93">
            <v>24.61</v>
          </cell>
          <cell r="I93">
            <v>14.74</v>
          </cell>
        </row>
        <row r="94">
          <cell r="B94">
            <v>31.06</v>
          </cell>
          <cell r="C94">
            <v>18.600000000000001</v>
          </cell>
          <cell r="F94">
            <v>18.63</v>
          </cell>
          <cell r="G94">
            <v>11.16</v>
          </cell>
          <cell r="H94">
            <v>24.85</v>
          </cell>
          <cell r="I94">
            <v>14.88</v>
          </cell>
        </row>
        <row r="95">
          <cell r="B95">
            <v>31.35</v>
          </cell>
          <cell r="C95">
            <v>18.77</v>
          </cell>
          <cell r="F95">
            <v>18.809999999999999</v>
          </cell>
          <cell r="G95">
            <v>11.26</v>
          </cell>
          <cell r="H95">
            <v>25.08</v>
          </cell>
          <cell r="I95">
            <v>15.02</v>
          </cell>
        </row>
        <row r="96">
          <cell r="B96">
            <v>31.65</v>
          </cell>
          <cell r="C96">
            <v>18.95</v>
          </cell>
          <cell r="F96">
            <v>18.989999999999998</v>
          </cell>
          <cell r="G96">
            <v>11.37</v>
          </cell>
          <cell r="H96">
            <v>25.32</v>
          </cell>
          <cell r="I96">
            <v>15.16</v>
          </cell>
        </row>
        <row r="97">
          <cell r="B97">
            <v>31.93</v>
          </cell>
          <cell r="C97">
            <v>19.12</v>
          </cell>
          <cell r="F97">
            <v>19.16</v>
          </cell>
          <cell r="G97">
            <v>11.47</v>
          </cell>
          <cell r="H97">
            <v>25.55</v>
          </cell>
          <cell r="I97">
            <v>15.3</v>
          </cell>
        </row>
        <row r="98">
          <cell r="B98">
            <v>32.229999999999997</v>
          </cell>
          <cell r="C98">
            <v>19.3</v>
          </cell>
          <cell r="F98">
            <v>19.34</v>
          </cell>
          <cell r="G98">
            <v>11.58</v>
          </cell>
          <cell r="H98">
            <v>25.79</v>
          </cell>
          <cell r="I98">
            <v>15.44</v>
          </cell>
        </row>
        <row r="99">
          <cell r="B99">
            <v>32.53</v>
          </cell>
          <cell r="C99">
            <v>19.48</v>
          </cell>
          <cell r="F99">
            <v>19.510000000000002</v>
          </cell>
          <cell r="G99">
            <v>11.69</v>
          </cell>
          <cell r="H99">
            <v>26.02</v>
          </cell>
          <cell r="I99">
            <v>15.58</v>
          </cell>
        </row>
        <row r="100">
          <cell r="B100">
            <v>32.82</v>
          </cell>
          <cell r="C100">
            <v>19.649999999999999</v>
          </cell>
          <cell r="F100">
            <v>19.690000000000001</v>
          </cell>
          <cell r="G100">
            <v>11.79</v>
          </cell>
          <cell r="H100">
            <v>26.25</v>
          </cell>
          <cell r="I100">
            <v>15.72</v>
          </cell>
        </row>
        <row r="101">
          <cell r="B101">
            <v>33.119999999999997</v>
          </cell>
          <cell r="C101">
            <v>19.829999999999998</v>
          </cell>
          <cell r="F101">
            <v>19.87</v>
          </cell>
          <cell r="G101">
            <v>11.9</v>
          </cell>
          <cell r="H101">
            <v>26.49</v>
          </cell>
          <cell r="I101">
            <v>15.86</v>
          </cell>
        </row>
        <row r="102">
          <cell r="B102">
            <v>33.4</v>
          </cell>
          <cell r="C102">
            <v>20</v>
          </cell>
          <cell r="F102">
            <v>20.04</v>
          </cell>
          <cell r="G102">
            <v>12</v>
          </cell>
          <cell r="H102">
            <v>26.72</v>
          </cell>
          <cell r="I102">
            <v>16</v>
          </cell>
        </row>
        <row r="103">
          <cell r="B103">
            <v>33.700000000000003</v>
          </cell>
          <cell r="C103">
            <v>20.18</v>
          </cell>
          <cell r="F103">
            <v>20.22</v>
          </cell>
          <cell r="G103">
            <v>12.11</v>
          </cell>
          <cell r="H103">
            <v>26.96</v>
          </cell>
          <cell r="I103">
            <v>16.14</v>
          </cell>
        </row>
        <row r="104">
          <cell r="B104">
            <v>34</v>
          </cell>
          <cell r="C104">
            <v>20.36</v>
          </cell>
          <cell r="F104">
            <v>20.399999999999999</v>
          </cell>
          <cell r="G104">
            <v>12.21</v>
          </cell>
          <cell r="H104">
            <v>27.19</v>
          </cell>
          <cell r="I104">
            <v>16.28</v>
          </cell>
        </row>
        <row r="105">
          <cell r="B105">
            <v>34.29</v>
          </cell>
          <cell r="C105">
            <v>20.53</v>
          </cell>
          <cell r="F105">
            <v>20.57</v>
          </cell>
          <cell r="G105">
            <v>12.32</v>
          </cell>
          <cell r="H105">
            <v>27.43</v>
          </cell>
          <cell r="I105">
            <v>16.420000000000002</v>
          </cell>
        </row>
        <row r="106">
          <cell r="B106">
            <v>34.590000000000003</v>
          </cell>
          <cell r="C106">
            <v>20.71</v>
          </cell>
          <cell r="F106">
            <v>20.75</v>
          </cell>
          <cell r="G106">
            <v>12.42</v>
          </cell>
          <cell r="H106">
            <v>27.66</v>
          </cell>
          <cell r="I106">
            <v>16.57</v>
          </cell>
        </row>
        <row r="107">
          <cell r="B107">
            <v>34.869999999999997</v>
          </cell>
          <cell r="C107">
            <v>20.88</v>
          </cell>
          <cell r="F107">
            <v>20.92</v>
          </cell>
          <cell r="G107">
            <v>12.53</v>
          </cell>
          <cell r="H107">
            <v>27.9</v>
          </cell>
          <cell r="I107">
            <v>16.71</v>
          </cell>
        </row>
        <row r="108">
          <cell r="B108">
            <v>35.1</v>
          </cell>
          <cell r="C108">
            <v>21.02</v>
          </cell>
          <cell r="F108">
            <v>21.07</v>
          </cell>
          <cell r="G108">
            <v>12.61</v>
          </cell>
          <cell r="H108">
            <v>28.09</v>
          </cell>
          <cell r="I108">
            <v>16.82</v>
          </cell>
        </row>
        <row r="109">
          <cell r="B109">
            <v>35.35</v>
          </cell>
          <cell r="C109">
            <v>21.17</v>
          </cell>
          <cell r="F109">
            <v>21.21</v>
          </cell>
          <cell r="G109">
            <v>12.7</v>
          </cell>
          <cell r="H109">
            <v>28.28</v>
          </cell>
          <cell r="I109">
            <v>16.93</v>
          </cell>
        </row>
        <row r="110">
          <cell r="B110">
            <v>35.590000000000003</v>
          </cell>
          <cell r="C110">
            <v>21.31</v>
          </cell>
          <cell r="F110">
            <v>21.35</v>
          </cell>
          <cell r="G110">
            <v>12.78</v>
          </cell>
          <cell r="H110">
            <v>28.47</v>
          </cell>
          <cell r="I110">
            <v>17.05</v>
          </cell>
        </row>
        <row r="111">
          <cell r="B111">
            <v>35.82</v>
          </cell>
          <cell r="C111">
            <v>21.45</v>
          </cell>
          <cell r="F111">
            <v>21.49</v>
          </cell>
          <cell r="G111">
            <v>12.87</v>
          </cell>
          <cell r="H111">
            <v>28.66</v>
          </cell>
          <cell r="I111">
            <v>17.16</v>
          </cell>
        </row>
        <row r="112">
          <cell r="B112">
            <v>36.06</v>
          </cell>
          <cell r="C112">
            <v>21.59</v>
          </cell>
          <cell r="F112">
            <v>21.63</v>
          </cell>
          <cell r="G112">
            <v>12.95</v>
          </cell>
          <cell r="H112">
            <v>28.84</v>
          </cell>
          <cell r="I112">
            <v>17.27</v>
          </cell>
        </row>
        <row r="113">
          <cell r="B113">
            <v>36.29</v>
          </cell>
          <cell r="C113">
            <v>21.73</v>
          </cell>
          <cell r="F113">
            <v>21.78</v>
          </cell>
          <cell r="G113">
            <v>13.04</v>
          </cell>
          <cell r="H113">
            <v>29.03</v>
          </cell>
          <cell r="I113">
            <v>17.39</v>
          </cell>
        </row>
        <row r="114">
          <cell r="B114">
            <v>36.520000000000003</v>
          </cell>
          <cell r="C114">
            <v>21.87</v>
          </cell>
          <cell r="F114">
            <v>21.92</v>
          </cell>
          <cell r="G114">
            <v>13.12</v>
          </cell>
          <cell r="H114">
            <v>29.22</v>
          </cell>
          <cell r="I114">
            <v>17.5</v>
          </cell>
        </row>
        <row r="115">
          <cell r="B115">
            <v>36.76</v>
          </cell>
          <cell r="C115">
            <v>22.01</v>
          </cell>
          <cell r="F115">
            <v>22.06</v>
          </cell>
          <cell r="G115">
            <v>13.21</v>
          </cell>
          <cell r="H115">
            <v>29.41</v>
          </cell>
          <cell r="I115">
            <v>17.61</v>
          </cell>
        </row>
        <row r="116">
          <cell r="B116">
            <v>37.01</v>
          </cell>
          <cell r="C116">
            <v>22.16</v>
          </cell>
          <cell r="F116">
            <v>22.2</v>
          </cell>
          <cell r="G116">
            <v>13.29</v>
          </cell>
          <cell r="H116">
            <v>29.6</v>
          </cell>
          <cell r="I116">
            <v>17.72</v>
          </cell>
        </row>
        <row r="117">
          <cell r="B117">
            <v>37.24</v>
          </cell>
          <cell r="C117">
            <v>22.3</v>
          </cell>
          <cell r="F117">
            <v>22.34</v>
          </cell>
          <cell r="G117">
            <v>13.38</v>
          </cell>
          <cell r="H117">
            <v>29.79</v>
          </cell>
          <cell r="I117">
            <v>17.84</v>
          </cell>
        </row>
        <row r="118">
          <cell r="B118">
            <v>37.47</v>
          </cell>
          <cell r="C118">
            <v>22.44</v>
          </cell>
          <cell r="F118">
            <v>22.48</v>
          </cell>
          <cell r="G118">
            <v>13.46</v>
          </cell>
          <cell r="H118">
            <v>29.98</v>
          </cell>
          <cell r="I118">
            <v>17.95</v>
          </cell>
        </row>
        <row r="119">
          <cell r="B119">
            <v>37.71</v>
          </cell>
          <cell r="C119">
            <v>22.58</v>
          </cell>
          <cell r="F119">
            <v>22.63</v>
          </cell>
          <cell r="G119">
            <v>13.55</v>
          </cell>
          <cell r="H119">
            <v>30.17</v>
          </cell>
          <cell r="I119">
            <v>18.059999999999999</v>
          </cell>
        </row>
        <row r="120">
          <cell r="B120">
            <v>37.94</v>
          </cell>
          <cell r="C120">
            <v>22.72</v>
          </cell>
          <cell r="F120">
            <v>22.77</v>
          </cell>
          <cell r="G120">
            <v>13.63</v>
          </cell>
          <cell r="H120">
            <v>30.36</v>
          </cell>
          <cell r="I120">
            <v>18.18</v>
          </cell>
        </row>
        <row r="121">
          <cell r="B121">
            <v>38.18</v>
          </cell>
          <cell r="C121">
            <v>22.86</v>
          </cell>
          <cell r="F121">
            <v>22.91</v>
          </cell>
          <cell r="G121">
            <v>13.72</v>
          </cell>
          <cell r="H121">
            <v>30.55</v>
          </cell>
          <cell r="I121">
            <v>18.29</v>
          </cell>
        </row>
        <row r="122">
          <cell r="B122">
            <v>38.43</v>
          </cell>
          <cell r="C122">
            <v>23.01</v>
          </cell>
          <cell r="F122">
            <v>23.05</v>
          </cell>
          <cell r="G122">
            <v>13.8</v>
          </cell>
          <cell r="H122">
            <v>30.73</v>
          </cell>
          <cell r="I122">
            <v>18.399999999999999</v>
          </cell>
        </row>
        <row r="123">
          <cell r="B123">
            <v>38.659999999999997</v>
          </cell>
          <cell r="C123">
            <v>23.15</v>
          </cell>
          <cell r="F123">
            <v>23.19</v>
          </cell>
          <cell r="G123">
            <v>13.89</v>
          </cell>
          <cell r="H123">
            <v>30.92</v>
          </cell>
          <cell r="I123">
            <v>18.52</v>
          </cell>
        </row>
        <row r="124">
          <cell r="B124">
            <v>38.89</v>
          </cell>
          <cell r="C124">
            <v>23.29</v>
          </cell>
          <cell r="F124">
            <v>23.33</v>
          </cell>
          <cell r="G124">
            <v>13.97</v>
          </cell>
          <cell r="H124">
            <v>31.11</v>
          </cell>
          <cell r="I124">
            <v>18.63</v>
          </cell>
        </row>
        <row r="125">
          <cell r="B125">
            <v>39.130000000000003</v>
          </cell>
          <cell r="C125">
            <v>23.43</v>
          </cell>
          <cell r="F125">
            <v>23.48</v>
          </cell>
          <cell r="G125">
            <v>14.06</v>
          </cell>
          <cell r="H125">
            <v>31.3</v>
          </cell>
          <cell r="I125">
            <v>18.739999999999998</v>
          </cell>
        </row>
        <row r="126">
          <cell r="B126">
            <v>39.36</v>
          </cell>
          <cell r="C126">
            <v>23.57</v>
          </cell>
          <cell r="F126">
            <v>23.62</v>
          </cell>
          <cell r="G126">
            <v>14.14</v>
          </cell>
          <cell r="H126">
            <v>31.49</v>
          </cell>
          <cell r="I126">
            <v>18.86</v>
          </cell>
        </row>
        <row r="127">
          <cell r="B127">
            <v>39.6</v>
          </cell>
          <cell r="C127">
            <v>23.71</v>
          </cell>
          <cell r="F127">
            <v>23.76</v>
          </cell>
          <cell r="G127">
            <v>14.23</v>
          </cell>
          <cell r="H127">
            <v>31.68</v>
          </cell>
          <cell r="I127">
            <v>18.97</v>
          </cell>
        </row>
        <row r="128">
          <cell r="B128">
            <v>39.76</v>
          </cell>
          <cell r="C128">
            <v>23.81</v>
          </cell>
          <cell r="F128">
            <v>23.86</v>
          </cell>
          <cell r="G128">
            <v>14.29</v>
          </cell>
          <cell r="H128">
            <v>31.81</v>
          </cell>
          <cell r="I128">
            <v>19.05</v>
          </cell>
        </row>
        <row r="129">
          <cell r="B129">
            <v>39.93</v>
          </cell>
          <cell r="C129">
            <v>23.91</v>
          </cell>
          <cell r="F129">
            <v>23.95</v>
          </cell>
          <cell r="G129">
            <v>14.34</v>
          </cell>
          <cell r="H129">
            <v>31.94</v>
          </cell>
          <cell r="I129">
            <v>19.13</v>
          </cell>
        </row>
        <row r="130">
          <cell r="B130">
            <v>40.08</v>
          </cell>
          <cell r="C130">
            <v>24</v>
          </cell>
          <cell r="F130">
            <v>24.05</v>
          </cell>
          <cell r="G130">
            <v>14.4</v>
          </cell>
          <cell r="H130">
            <v>32.07</v>
          </cell>
          <cell r="I130">
            <v>19.2</v>
          </cell>
        </row>
        <row r="131">
          <cell r="B131">
            <v>40.25</v>
          </cell>
          <cell r="C131">
            <v>24.1</v>
          </cell>
          <cell r="F131">
            <v>24.15</v>
          </cell>
          <cell r="G131">
            <v>14.46</v>
          </cell>
          <cell r="H131">
            <v>32.200000000000003</v>
          </cell>
          <cell r="I131">
            <v>19.28</v>
          </cell>
        </row>
        <row r="132">
          <cell r="B132">
            <v>40.409999999999997</v>
          </cell>
          <cell r="C132">
            <v>24.2</v>
          </cell>
          <cell r="F132">
            <v>24.25</v>
          </cell>
          <cell r="G132">
            <v>14.52</v>
          </cell>
          <cell r="H132">
            <v>32.33</v>
          </cell>
          <cell r="I132">
            <v>19.36</v>
          </cell>
        </row>
        <row r="133">
          <cell r="B133">
            <v>40.56</v>
          </cell>
          <cell r="C133">
            <v>24.29</v>
          </cell>
          <cell r="F133">
            <v>24.34</v>
          </cell>
          <cell r="G133">
            <v>14.58</v>
          </cell>
          <cell r="H133">
            <v>32.46</v>
          </cell>
          <cell r="I133">
            <v>19.440000000000001</v>
          </cell>
        </row>
        <row r="134">
          <cell r="B134">
            <v>40.729999999999997</v>
          </cell>
          <cell r="C134">
            <v>24.39</v>
          </cell>
          <cell r="F134">
            <v>24.44</v>
          </cell>
          <cell r="G134">
            <v>14.63</v>
          </cell>
          <cell r="H134">
            <v>32.590000000000003</v>
          </cell>
          <cell r="I134">
            <v>19.510000000000002</v>
          </cell>
        </row>
        <row r="135">
          <cell r="B135">
            <v>40.9</v>
          </cell>
          <cell r="C135">
            <v>24.49</v>
          </cell>
          <cell r="F135">
            <v>24.54</v>
          </cell>
          <cell r="G135">
            <v>14.69</v>
          </cell>
          <cell r="H135">
            <v>32.72</v>
          </cell>
          <cell r="I135">
            <v>19.59</v>
          </cell>
        </row>
        <row r="136">
          <cell r="B136">
            <v>41.07</v>
          </cell>
          <cell r="C136">
            <v>24.59</v>
          </cell>
          <cell r="F136">
            <v>24.63</v>
          </cell>
          <cell r="G136">
            <v>14.75</v>
          </cell>
          <cell r="H136">
            <v>32.85</v>
          </cell>
          <cell r="I136">
            <v>19.670000000000002</v>
          </cell>
        </row>
        <row r="137">
          <cell r="B137">
            <v>41.22</v>
          </cell>
          <cell r="C137">
            <v>24.68</v>
          </cell>
          <cell r="F137">
            <v>24.73</v>
          </cell>
          <cell r="G137">
            <v>14.81</v>
          </cell>
          <cell r="H137">
            <v>32.979999999999997</v>
          </cell>
          <cell r="I137">
            <v>19.75</v>
          </cell>
        </row>
        <row r="138">
          <cell r="B138">
            <v>41.38</v>
          </cell>
          <cell r="C138">
            <v>24.78</v>
          </cell>
          <cell r="F138">
            <v>24.83</v>
          </cell>
          <cell r="G138">
            <v>14.87</v>
          </cell>
          <cell r="H138">
            <v>33.11</v>
          </cell>
          <cell r="I138">
            <v>19.82</v>
          </cell>
        </row>
        <row r="139">
          <cell r="B139">
            <v>41.55</v>
          </cell>
          <cell r="C139">
            <v>24.88</v>
          </cell>
          <cell r="F139">
            <v>24.93</v>
          </cell>
          <cell r="G139">
            <v>14.93</v>
          </cell>
          <cell r="H139">
            <v>33.229999999999997</v>
          </cell>
          <cell r="I139">
            <v>19.899999999999999</v>
          </cell>
        </row>
        <row r="140">
          <cell r="B140">
            <v>41.7</v>
          </cell>
          <cell r="C140">
            <v>24.97</v>
          </cell>
          <cell r="F140">
            <v>25.02</v>
          </cell>
          <cell r="G140">
            <v>14.98</v>
          </cell>
          <cell r="H140">
            <v>33.36</v>
          </cell>
          <cell r="I140">
            <v>19.98</v>
          </cell>
        </row>
        <row r="141">
          <cell r="B141">
            <v>41.87</v>
          </cell>
          <cell r="C141">
            <v>25.07</v>
          </cell>
          <cell r="F141">
            <v>25.12</v>
          </cell>
          <cell r="G141">
            <v>15.04</v>
          </cell>
          <cell r="H141">
            <v>33.49</v>
          </cell>
          <cell r="I141">
            <v>20.059999999999999</v>
          </cell>
        </row>
        <row r="142">
          <cell r="B142">
            <v>42.03</v>
          </cell>
          <cell r="C142">
            <v>25.17</v>
          </cell>
          <cell r="F142">
            <v>25.22</v>
          </cell>
          <cell r="G142">
            <v>15.1</v>
          </cell>
          <cell r="H142">
            <v>33.619999999999997</v>
          </cell>
          <cell r="I142">
            <v>20.13</v>
          </cell>
        </row>
        <row r="143">
          <cell r="B143">
            <v>42.18</v>
          </cell>
          <cell r="C143">
            <v>25.26</v>
          </cell>
          <cell r="F143">
            <v>25.32</v>
          </cell>
          <cell r="G143">
            <v>15.16</v>
          </cell>
          <cell r="H143">
            <v>33.75</v>
          </cell>
          <cell r="I143">
            <v>20.21</v>
          </cell>
        </row>
        <row r="144">
          <cell r="B144">
            <v>42.35</v>
          </cell>
          <cell r="C144">
            <v>25.36</v>
          </cell>
          <cell r="F144">
            <v>25.41</v>
          </cell>
          <cell r="G144">
            <v>15.22</v>
          </cell>
          <cell r="H144">
            <v>33.880000000000003</v>
          </cell>
          <cell r="I144">
            <v>20.29</v>
          </cell>
        </row>
        <row r="145">
          <cell r="B145">
            <v>42.52</v>
          </cell>
          <cell r="C145">
            <v>25.46</v>
          </cell>
          <cell r="F145">
            <v>25.51</v>
          </cell>
          <cell r="G145">
            <v>15.28</v>
          </cell>
          <cell r="H145">
            <v>34.01</v>
          </cell>
          <cell r="I145">
            <v>20.37</v>
          </cell>
        </row>
        <row r="146">
          <cell r="B146">
            <v>42.69</v>
          </cell>
          <cell r="C146">
            <v>25.56</v>
          </cell>
          <cell r="F146">
            <v>25.61</v>
          </cell>
          <cell r="G146">
            <v>15.33</v>
          </cell>
          <cell r="H146">
            <v>34.14</v>
          </cell>
          <cell r="I146">
            <v>20.440000000000001</v>
          </cell>
        </row>
        <row r="147">
          <cell r="B147">
            <v>42.84</v>
          </cell>
          <cell r="C147">
            <v>25.65</v>
          </cell>
          <cell r="F147">
            <v>25.7</v>
          </cell>
          <cell r="G147">
            <v>15.39</v>
          </cell>
          <cell r="H147">
            <v>34.270000000000003</v>
          </cell>
          <cell r="I147">
            <v>20.52</v>
          </cell>
        </row>
        <row r="148">
          <cell r="B148">
            <v>43</v>
          </cell>
          <cell r="C148">
            <v>25.75</v>
          </cell>
          <cell r="F148">
            <v>25.8</v>
          </cell>
          <cell r="G148">
            <v>15.45</v>
          </cell>
          <cell r="H148">
            <v>34.4</v>
          </cell>
          <cell r="I148">
            <v>20.6</v>
          </cell>
        </row>
        <row r="149">
          <cell r="B149">
            <v>43.17</v>
          </cell>
          <cell r="C149">
            <v>25.85</v>
          </cell>
          <cell r="F149">
            <v>25.9</v>
          </cell>
          <cell r="G149">
            <v>15.51</v>
          </cell>
          <cell r="H149">
            <v>34.53</v>
          </cell>
          <cell r="I149">
            <v>20.68</v>
          </cell>
        </row>
        <row r="150">
          <cell r="B150">
            <v>43.32</v>
          </cell>
          <cell r="C150">
            <v>25.94</v>
          </cell>
          <cell r="F150">
            <v>26</v>
          </cell>
          <cell r="G150">
            <v>15.57</v>
          </cell>
          <cell r="H150">
            <v>34.659999999999997</v>
          </cell>
          <cell r="I150">
            <v>20.75</v>
          </cell>
        </row>
        <row r="151">
          <cell r="B151">
            <v>43.49</v>
          </cell>
          <cell r="C151">
            <v>26.04</v>
          </cell>
          <cell r="F151">
            <v>26.09</v>
          </cell>
          <cell r="G151">
            <v>15.62</v>
          </cell>
          <cell r="H151">
            <v>34.79</v>
          </cell>
          <cell r="I151">
            <v>20.83</v>
          </cell>
        </row>
        <row r="152">
          <cell r="B152">
            <v>43.65</v>
          </cell>
          <cell r="C152">
            <v>26.14</v>
          </cell>
          <cell r="F152">
            <v>26.19</v>
          </cell>
          <cell r="G152">
            <v>15.68</v>
          </cell>
          <cell r="H152">
            <v>34.92</v>
          </cell>
          <cell r="I152">
            <v>20.91</v>
          </cell>
        </row>
        <row r="153">
          <cell r="B153">
            <v>43.8</v>
          </cell>
          <cell r="C153">
            <v>26.23</v>
          </cell>
          <cell r="F153">
            <v>26.29</v>
          </cell>
          <cell r="G153">
            <v>15.74</v>
          </cell>
          <cell r="H153">
            <v>35.049999999999997</v>
          </cell>
          <cell r="I153">
            <v>20.99</v>
          </cell>
        </row>
        <row r="154">
          <cell r="B154">
            <v>43.97</v>
          </cell>
          <cell r="C154">
            <v>26.33</v>
          </cell>
          <cell r="F154">
            <v>26.38</v>
          </cell>
          <cell r="G154">
            <v>15.8</v>
          </cell>
          <cell r="H154">
            <v>35.18</v>
          </cell>
          <cell r="I154">
            <v>21.07</v>
          </cell>
        </row>
        <row r="155">
          <cell r="B155">
            <v>44.14</v>
          </cell>
          <cell r="C155">
            <v>26.43</v>
          </cell>
          <cell r="F155">
            <v>26.48</v>
          </cell>
          <cell r="G155">
            <v>15.86</v>
          </cell>
          <cell r="H155">
            <v>35.31</v>
          </cell>
          <cell r="I155">
            <v>21.14</v>
          </cell>
        </row>
        <row r="156">
          <cell r="B156">
            <v>44.31</v>
          </cell>
          <cell r="C156">
            <v>26.53</v>
          </cell>
          <cell r="F156">
            <v>26.58</v>
          </cell>
          <cell r="G156">
            <v>15.92</v>
          </cell>
          <cell r="H156">
            <v>35.44</v>
          </cell>
          <cell r="I156">
            <v>21.22</v>
          </cell>
        </row>
        <row r="157">
          <cell r="B157">
            <v>44.46</v>
          </cell>
          <cell r="C157">
            <v>26.62</v>
          </cell>
          <cell r="F157">
            <v>26.68</v>
          </cell>
          <cell r="G157">
            <v>15.97</v>
          </cell>
          <cell r="H157">
            <v>35.57</v>
          </cell>
          <cell r="I157">
            <v>21.3</v>
          </cell>
        </row>
        <row r="158">
          <cell r="B158">
            <v>44.59</v>
          </cell>
          <cell r="C158">
            <v>26.7</v>
          </cell>
          <cell r="F158">
            <v>26.76</v>
          </cell>
          <cell r="G158">
            <v>16.02</v>
          </cell>
          <cell r="H158">
            <v>35.68</v>
          </cell>
          <cell r="I158">
            <v>21.36</v>
          </cell>
        </row>
        <row r="159">
          <cell r="B159">
            <v>44.72</v>
          </cell>
          <cell r="C159">
            <v>26.78</v>
          </cell>
          <cell r="F159">
            <v>26.84</v>
          </cell>
          <cell r="G159">
            <v>16.07</v>
          </cell>
          <cell r="H159">
            <v>35.78</v>
          </cell>
          <cell r="I159">
            <v>21.43</v>
          </cell>
        </row>
        <row r="160">
          <cell r="B160">
            <v>44.87</v>
          </cell>
          <cell r="C160">
            <v>26.87</v>
          </cell>
          <cell r="F160">
            <v>26.92</v>
          </cell>
          <cell r="G160">
            <v>16.12</v>
          </cell>
          <cell r="H160">
            <v>35.89</v>
          </cell>
          <cell r="I160">
            <v>21.49</v>
          </cell>
        </row>
        <row r="161">
          <cell r="B161">
            <v>45.01</v>
          </cell>
          <cell r="C161">
            <v>26.95</v>
          </cell>
          <cell r="F161">
            <v>27</v>
          </cell>
          <cell r="G161">
            <v>16.170000000000002</v>
          </cell>
          <cell r="H161">
            <v>36</v>
          </cell>
          <cell r="I161">
            <v>21.56</v>
          </cell>
        </row>
        <row r="162">
          <cell r="B162">
            <v>45.14</v>
          </cell>
          <cell r="C162">
            <v>27.03</v>
          </cell>
          <cell r="F162">
            <v>27.08</v>
          </cell>
          <cell r="G162">
            <v>16.22</v>
          </cell>
          <cell r="H162">
            <v>36.11</v>
          </cell>
          <cell r="I162">
            <v>21.62</v>
          </cell>
        </row>
        <row r="163">
          <cell r="B163">
            <v>45.27</v>
          </cell>
          <cell r="C163">
            <v>27.11</v>
          </cell>
          <cell r="F163">
            <v>27.16</v>
          </cell>
          <cell r="G163">
            <v>16.260000000000002</v>
          </cell>
          <cell r="H163">
            <v>36.22</v>
          </cell>
          <cell r="I163">
            <v>21.69</v>
          </cell>
        </row>
        <row r="164">
          <cell r="B164">
            <v>45.41</v>
          </cell>
          <cell r="C164">
            <v>27.19</v>
          </cell>
          <cell r="F164">
            <v>27.24</v>
          </cell>
          <cell r="G164">
            <v>16.309999999999999</v>
          </cell>
          <cell r="H164">
            <v>36.32</v>
          </cell>
          <cell r="I164">
            <v>21.75</v>
          </cell>
        </row>
        <row r="165">
          <cell r="B165">
            <v>45.54</v>
          </cell>
          <cell r="C165">
            <v>27.27</v>
          </cell>
          <cell r="F165">
            <v>27.32</v>
          </cell>
          <cell r="G165">
            <v>16.36</v>
          </cell>
          <cell r="H165">
            <v>36.43</v>
          </cell>
          <cell r="I165">
            <v>21.82</v>
          </cell>
        </row>
        <row r="166">
          <cell r="B166">
            <v>45.67</v>
          </cell>
          <cell r="C166">
            <v>27.35</v>
          </cell>
          <cell r="F166">
            <v>27.4</v>
          </cell>
          <cell r="G166">
            <v>16.41</v>
          </cell>
          <cell r="H166">
            <v>36.54</v>
          </cell>
          <cell r="I166">
            <v>21.88</v>
          </cell>
        </row>
        <row r="167">
          <cell r="B167">
            <v>45.81</v>
          </cell>
          <cell r="C167">
            <v>27.43</v>
          </cell>
          <cell r="F167">
            <v>27.49</v>
          </cell>
          <cell r="G167">
            <v>16.46</v>
          </cell>
          <cell r="H167">
            <v>36.65</v>
          </cell>
          <cell r="I167">
            <v>21.94</v>
          </cell>
        </row>
        <row r="168">
          <cell r="B168">
            <v>45.94</v>
          </cell>
          <cell r="C168">
            <v>27.51</v>
          </cell>
          <cell r="F168">
            <v>27.57</v>
          </cell>
          <cell r="G168">
            <v>16.510000000000002</v>
          </cell>
          <cell r="H168">
            <v>36.76</v>
          </cell>
          <cell r="I168">
            <v>22.01</v>
          </cell>
        </row>
        <row r="169">
          <cell r="B169">
            <v>46.08</v>
          </cell>
          <cell r="C169">
            <v>27.59</v>
          </cell>
          <cell r="F169">
            <v>27.65</v>
          </cell>
          <cell r="G169">
            <v>16.559999999999999</v>
          </cell>
          <cell r="H169">
            <v>36.86</v>
          </cell>
          <cell r="I169">
            <v>22.07</v>
          </cell>
        </row>
        <row r="170">
          <cell r="B170">
            <v>46.21</v>
          </cell>
          <cell r="C170">
            <v>27.67</v>
          </cell>
          <cell r="F170">
            <v>27.73</v>
          </cell>
          <cell r="G170">
            <v>16.600000000000001</v>
          </cell>
          <cell r="H170">
            <v>36.97</v>
          </cell>
          <cell r="I170">
            <v>22.14</v>
          </cell>
        </row>
        <row r="171">
          <cell r="B171">
            <v>46.34</v>
          </cell>
          <cell r="C171">
            <v>27.75</v>
          </cell>
          <cell r="F171">
            <v>27.81</v>
          </cell>
          <cell r="G171">
            <v>16.649999999999999</v>
          </cell>
          <cell r="H171">
            <v>37.08</v>
          </cell>
          <cell r="I171">
            <v>22.2</v>
          </cell>
        </row>
        <row r="172">
          <cell r="B172">
            <v>46.49</v>
          </cell>
          <cell r="C172">
            <v>27.84</v>
          </cell>
          <cell r="F172">
            <v>27.89</v>
          </cell>
          <cell r="G172">
            <v>16.7</v>
          </cell>
          <cell r="H172">
            <v>37.19</v>
          </cell>
          <cell r="I172">
            <v>22.27</v>
          </cell>
        </row>
        <row r="173">
          <cell r="B173">
            <v>46.63</v>
          </cell>
          <cell r="C173">
            <v>27.92</v>
          </cell>
          <cell r="F173">
            <v>27.97</v>
          </cell>
          <cell r="G173">
            <v>16.75</v>
          </cell>
          <cell r="H173">
            <v>37.299999999999997</v>
          </cell>
          <cell r="I173">
            <v>22.33</v>
          </cell>
        </row>
        <row r="174">
          <cell r="B174">
            <v>46.76</v>
          </cell>
          <cell r="C174">
            <v>28</v>
          </cell>
          <cell r="F174">
            <v>28.05</v>
          </cell>
          <cell r="G174">
            <v>16.8</v>
          </cell>
          <cell r="H174">
            <v>37.4</v>
          </cell>
          <cell r="I174">
            <v>22.4</v>
          </cell>
        </row>
        <row r="175">
          <cell r="B175">
            <v>46.89</v>
          </cell>
          <cell r="C175">
            <v>28.08</v>
          </cell>
          <cell r="F175">
            <v>28.13</v>
          </cell>
          <cell r="G175">
            <v>16.850000000000001</v>
          </cell>
          <cell r="H175">
            <v>37.51</v>
          </cell>
          <cell r="I175">
            <v>22.46</v>
          </cell>
        </row>
        <row r="176">
          <cell r="B176">
            <v>47.03</v>
          </cell>
          <cell r="C176">
            <v>28.16</v>
          </cell>
          <cell r="F176">
            <v>28.21</v>
          </cell>
          <cell r="G176">
            <v>16.899999999999999</v>
          </cell>
          <cell r="H176">
            <v>37.619999999999997</v>
          </cell>
          <cell r="I176">
            <v>22.53</v>
          </cell>
        </row>
        <row r="177">
          <cell r="B177">
            <v>47.16</v>
          </cell>
          <cell r="C177">
            <v>28.24</v>
          </cell>
          <cell r="F177">
            <v>28.3</v>
          </cell>
          <cell r="G177">
            <v>16.940000000000001</v>
          </cell>
          <cell r="H177">
            <v>37.729999999999997</v>
          </cell>
          <cell r="I177">
            <v>22.59</v>
          </cell>
        </row>
        <row r="178">
          <cell r="B178">
            <v>47.29</v>
          </cell>
          <cell r="C178">
            <v>28.32</v>
          </cell>
          <cell r="F178">
            <v>28.38</v>
          </cell>
          <cell r="G178">
            <v>16.989999999999998</v>
          </cell>
          <cell r="H178">
            <v>37.840000000000003</v>
          </cell>
          <cell r="I178">
            <v>22.66</v>
          </cell>
        </row>
        <row r="179">
          <cell r="B179">
            <v>47.43</v>
          </cell>
          <cell r="C179">
            <v>28.4</v>
          </cell>
          <cell r="F179">
            <v>28.46</v>
          </cell>
          <cell r="G179">
            <v>17.04</v>
          </cell>
          <cell r="H179">
            <v>37.94</v>
          </cell>
          <cell r="I179">
            <v>22.72</v>
          </cell>
        </row>
        <row r="180">
          <cell r="B180">
            <v>47.56</v>
          </cell>
          <cell r="C180">
            <v>28.48</v>
          </cell>
          <cell r="F180">
            <v>28.54</v>
          </cell>
          <cell r="G180">
            <v>17.09</v>
          </cell>
          <cell r="H180">
            <v>38.049999999999997</v>
          </cell>
          <cell r="I180">
            <v>22.79</v>
          </cell>
        </row>
        <row r="181">
          <cell r="B181">
            <v>47.7</v>
          </cell>
          <cell r="C181">
            <v>28.56</v>
          </cell>
          <cell r="F181">
            <v>28.62</v>
          </cell>
          <cell r="G181">
            <v>17.14</v>
          </cell>
          <cell r="H181">
            <v>38.159999999999997</v>
          </cell>
          <cell r="I181">
            <v>22.85</v>
          </cell>
        </row>
        <row r="182">
          <cell r="B182">
            <v>47.83</v>
          </cell>
          <cell r="C182">
            <v>28.64</v>
          </cell>
          <cell r="F182">
            <v>28.7</v>
          </cell>
          <cell r="G182">
            <v>17.190000000000001</v>
          </cell>
          <cell r="H182">
            <v>38.270000000000003</v>
          </cell>
          <cell r="I182">
            <v>22.91</v>
          </cell>
        </row>
        <row r="183">
          <cell r="B183">
            <v>47.96</v>
          </cell>
          <cell r="C183">
            <v>28.72</v>
          </cell>
          <cell r="F183">
            <v>28.78</v>
          </cell>
          <cell r="G183">
            <v>17.23</v>
          </cell>
          <cell r="H183">
            <v>38.380000000000003</v>
          </cell>
          <cell r="I183">
            <v>22.98</v>
          </cell>
        </row>
        <row r="184">
          <cell r="B184">
            <v>48.11</v>
          </cell>
          <cell r="C184">
            <v>28.81</v>
          </cell>
          <cell r="F184">
            <v>28.86</v>
          </cell>
          <cell r="G184">
            <v>17.28</v>
          </cell>
          <cell r="H184">
            <v>38.479999999999997</v>
          </cell>
          <cell r="I184">
            <v>23.04</v>
          </cell>
        </row>
        <row r="185">
          <cell r="B185">
            <v>48.25</v>
          </cell>
          <cell r="C185">
            <v>28.89</v>
          </cell>
          <cell r="F185">
            <v>28.94</v>
          </cell>
          <cell r="G185">
            <v>17.329999999999998</v>
          </cell>
          <cell r="H185">
            <v>38.590000000000003</v>
          </cell>
          <cell r="I185">
            <v>23.11</v>
          </cell>
        </row>
        <row r="186">
          <cell r="B186">
            <v>48.38</v>
          </cell>
          <cell r="C186">
            <v>28.97</v>
          </cell>
          <cell r="F186">
            <v>29.02</v>
          </cell>
          <cell r="G186">
            <v>17.38</v>
          </cell>
          <cell r="H186">
            <v>38.700000000000003</v>
          </cell>
          <cell r="I186">
            <v>23.17</v>
          </cell>
        </row>
        <row r="187">
          <cell r="B187">
            <v>48.51</v>
          </cell>
          <cell r="C187">
            <v>29.05</v>
          </cell>
          <cell r="F187">
            <v>29.11</v>
          </cell>
          <cell r="G187">
            <v>17.43</v>
          </cell>
          <cell r="H187">
            <v>38.81</v>
          </cell>
          <cell r="I187">
            <v>23.24</v>
          </cell>
        </row>
        <row r="188">
          <cell r="B188">
            <v>48.65</v>
          </cell>
          <cell r="C188">
            <v>29.13</v>
          </cell>
          <cell r="F188">
            <v>29.19</v>
          </cell>
          <cell r="G188">
            <v>17.48</v>
          </cell>
          <cell r="H188">
            <v>38.92</v>
          </cell>
          <cell r="I188">
            <v>23.3</v>
          </cell>
        </row>
        <row r="189">
          <cell r="B189">
            <v>48.78</v>
          </cell>
          <cell r="C189">
            <v>29.21</v>
          </cell>
          <cell r="F189">
            <v>29.27</v>
          </cell>
          <cell r="G189">
            <v>17.53</v>
          </cell>
          <cell r="H189">
            <v>39.020000000000003</v>
          </cell>
          <cell r="I189">
            <v>23.37</v>
          </cell>
        </row>
        <row r="190">
          <cell r="B190">
            <v>48.91</v>
          </cell>
          <cell r="C190">
            <v>29.29</v>
          </cell>
          <cell r="F190">
            <v>29.35</v>
          </cell>
          <cell r="G190">
            <v>17.57</v>
          </cell>
          <cell r="H190">
            <v>39.130000000000003</v>
          </cell>
          <cell r="I190">
            <v>23.43</v>
          </cell>
        </row>
        <row r="191">
          <cell r="B191">
            <v>49.05</v>
          </cell>
          <cell r="C191">
            <v>29.37</v>
          </cell>
          <cell r="F191">
            <v>29.43</v>
          </cell>
          <cell r="G191">
            <v>17.62</v>
          </cell>
          <cell r="H191">
            <v>39.24</v>
          </cell>
          <cell r="I191">
            <v>23.5</v>
          </cell>
        </row>
        <row r="192">
          <cell r="B192">
            <v>49.18</v>
          </cell>
          <cell r="C192">
            <v>29.45</v>
          </cell>
          <cell r="F192">
            <v>29.51</v>
          </cell>
          <cell r="G192">
            <v>17.670000000000002</v>
          </cell>
          <cell r="H192">
            <v>39.35</v>
          </cell>
          <cell r="I192">
            <v>23.56</v>
          </cell>
        </row>
        <row r="193">
          <cell r="B193">
            <v>49.32</v>
          </cell>
          <cell r="C193">
            <v>29.53</v>
          </cell>
          <cell r="F193">
            <v>29.59</v>
          </cell>
          <cell r="G193">
            <v>17.72</v>
          </cell>
          <cell r="H193">
            <v>39.46</v>
          </cell>
          <cell r="I193">
            <v>23.63</v>
          </cell>
        </row>
        <row r="194">
          <cell r="B194">
            <v>49.45</v>
          </cell>
          <cell r="C194">
            <v>29.61</v>
          </cell>
          <cell r="F194">
            <v>29.67</v>
          </cell>
          <cell r="G194">
            <v>17.77</v>
          </cell>
          <cell r="H194">
            <v>39.56</v>
          </cell>
          <cell r="I194">
            <v>23.69</v>
          </cell>
        </row>
        <row r="195">
          <cell r="B195">
            <v>49.58</v>
          </cell>
          <cell r="C195">
            <v>29.69</v>
          </cell>
          <cell r="F195">
            <v>29.75</v>
          </cell>
          <cell r="G195">
            <v>17.82</v>
          </cell>
          <cell r="H195">
            <v>39.67</v>
          </cell>
          <cell r="I195">
            <v>23.76</v>
          </cell>
        </row>
        <row r="196">
          <cell r="B196">
            <v>49.73</v>
          </cell>
          <cell r="C196">
            <v>29.78</v>
          </cell>
          <cell r="F196">
            <v>29.83</v>
          </cell>
          <cell r="G196">
            <v>17.87</v>
          </cell>
          <cell r="H196">
            <v>39.78</v>
          </cell>
          <cell r="I196">
            <v>23.82</v>
          </cell>
        </row>
        <row r="197">
          <cell r="B197">
            <v>49.87</v>
          </cell>
          <cell r="C197">
            <v>29.86</v>
          </cell>
          <cell r="F197">
            <v>29.92</v>
          </cell>
          <cell r="G197">
            <v>17.91</v>
          </cell>
          <cell r="H197">
            <v>39.89</v>
          </cell>
          <cell r="I197">
            <v>23.88</v>
          </cell>
        </row>
        <row r="198">
          <cell r="B198">
            <v>50</v>
          </cell>
          <cell r="C198">
            <v>29.94</v>
          </cell>
          <cell r="F198">
            <v>30</v>
          </cell>
          <cell r="G198">
            <v>17.96</v>
          </cell>
          <cell r="H198">
            <v>40</v>
          </cell>
          <cell r="I198">
            <v>23.95</v>
          </cell>
        </row>
        <row r="199">
          <cell r="B199">
            <v>50.13</v>
          </cell>
          <cell r="C199">
            <v>30.02</v>
          </cell>
          <cell r="F199">
            <v>30.08</v>
          </cell>
          <cell r="G199">
            <v>18.010000000000002</v>
          </cell>
          <cell r="H199">
            <v>40.1</v>
          </cell>
          <cell r="I199">
            <v>24.01</v>
          </cell>
        </row>
        <row r="200">
          <cell r="B200">
            <v>50.27</v>
          </cell>
          <cell r="C200">
            <v>30.1</v>
          </cell>
          <cell r="F200">
            <v>30.16</v>
          </cell>
          <cell r="G200">
            <v>18.059999999999999</v>
          </cell>
          <cell r="H200">
            <v>40.21</v>
          </cell>
          <cell r="I200">
            <v>24.08</v>
          </cell>
        </row>
        <row r="201">
          <cell r="B201">
            <v>50.4</v>
          </cell>
          <cell r="C201">
            <v>30.18</v>
          </cell>
          <cell r="F201">
            <v>30.24</v>
          </cell>
          <cell r="G201">
            <v>18.11</v>
          </cell>
          <cell r="H201">
            <v>40.32</v>
          </cell>
          <cell r="I201">
            <v>24.14</v>
          </cell>
        </row>
        <row r="202">
          <cell r="B202">
            <v>50.53</v>
          </cell>
          <cell r="C202">
            <v>30.26</v>
          </cell>
          <cell r="F202">
            <v>30.32</v>
          </cell>
          <cell r="G202">
            <v>18.16</v>
          </cell>
          <cell r="H202">
            <v>40.43</v>
          </cell>
          <cell r="I202">
            <v>24.21</v>
          </cell>
        </row>
        <row r="203">
          <cell r="B203">
            <v>50.67</v>
          </cell>
          <cell r="C203">
            <v>30.34</v>
          </cell>
          <cell r="F203">
            <v>30.4</v>
          </cell>
          <cell r="G203">
            <v>18.2</v>
          </cell>
          <cell r="H203">
            <v>40.54</v>
          </cell>
          <cell r="I203">
            <v>24.27</v>
          </cell>
        </row>
        <row r="204">
          <cell r="B204">
            <v>50.8</v>
          </cell>
          <cell r="C204">
            <v>30.42</v>
          </cell>
          <cell r="F204">
            <v>30.48</v>
          </cell>
          <cell r="G204">
            <v>18.25</v>
          </cell>
          <cell r="H204">
            <v>40.64</v>
          </cell>
          <cell r="I204">
            <v>24.34</v>
          </cell>
        </row>
        <row r="205">
          <cell r="B205">
            <v>50.94</v>
          </cell>
          <cell r="C205">
            <v>30.5</v>
          </cell>
          <cell r="F205">
            <v>30.56</v>
          </cell>
          <cell r="G205">
            <v>18.3</v>
          </cell>
          <cell r="H205">
            <v>40.75</v>
          </cell>
          <cell r="I205">
            <v>24.4</v>
          </cell>
        </row>
        <row r="206">
          <cell r="B206">
            <v>51.07</v>
          </cell>
          <cell r="C206">
            <v>30.58</v>
          </cell>
          <cell r="F206">
            <v>30.64</v>
          </cell>
          <cell r="G206">
            <v>18.350000000000001</v>
          </cell>
          <cell r="H206">
            <v>40.86</v>
          </cell>
          <cell r="I206">
            <v>24.47</v>
          </cell>
        </row>
        <row r="207">
          <cell r="B207">
            <v>51.2</v>
          </cell>
          <cell r="C207">
            <v>30.66</v>
          </cell>
          <cell r="F207">
            <v>30.73</v>
          </cell>
          <cell r="G207">
            <v>18.399999999999999</v>
          </cell>
          <cell r="H207">
            <v>40.97</v>
          </cell>
          <cell r="I207">
            <v>24.53</v>
          </cell>
        </row>
        <row r="208">
          <cell r="B208">
            <v>51.25</v>
          </cell>
          <cell r="C208">
            <v>30.69</v>
          </cell>
          <cell r="F208">
            <v>30.76</v>
          </cell>
          <cell r="G208">
            <v>18.420000000000002</v>
          </cell>
          <cell r="H208">
            <v>41.01</v>
          </cell>
          <cell r="I208">
            <v>24.56</v>
          </cell>
        </row>
        <row r="209">
          <cell r="B209">
            <v>51.32</v>
          </cell>
          <cell r="C209">
            <v>30.73</v>
          </cell>
          <cell r="F209">
            <v>30.79</v>
          </cell>
          <cell r="G209">
            <v>18.440000000000001</v>
          </cell>
          <cell r="H209">
            <v>41.05</v>
          </cell>
          <cell r="I209">
            <v>24.58</v>
          </cell>
        </row>
        <row r="210">
          <cell r="B210">
            <v>51.37</v>
          </cell>
          <cell r="C210">
            <v>30.76</v>
          </cell>
          <cell r="F210">
            <v>30.82</v>
          </cell>
          <cell r="G210">
            <v>18.45</v>
          </cell>
          <cell r="H210">
            <v>41.09</v>
          </cell>
          <cell r="I210">
            <v>24.6</v>
          </cell>
        </row>
        <row r="211">
          <cell r="B211">
            <v>51.42</v>
          </cell>
          <cell r="C211">
            <v>30.79</v>
          </cell>
          <cell r="F211">
            <v>30.85</v>
          </cell>
          <cell r="G211">
            <v>18.47</v>
          </cell>
          <cell r="H211">
            <v>41.13</v>
          </cell>
          <cell r="I211">
            <v>24.63</v>
          </cell>
        </row>
        <row r="212">
          <cell r="B212">
            <v>51.47</v>
          </cell>
          <cell r="C212">
            <v>30.82</v>
          </cell>
          <cell r="F212">
            <v>30.88</v>
          </cell>
          <cell r="G212">
            <v>18.489999999999998</v>
          </cell>
          <cell r="H212">
            <v>41.17</v>
          </cell>
          <cell r="I212">
            <v>24.65</v>
          </cell>
        </row>
        <row r="213">
          <cell r="B213">
            <v>51.52</v>
          </cell>
          <cell r="C213">
            <v>30.85</v>
          </cell>
          <cell r="F213">
            <v>30.91</v>
          </cell>
          <cell r="G213">
            <v>18.510000000000002</v>
          </cell>
          <cell r="H213">
            <v>41.21</v>
          </cell>
          <cell r="I213">
            <v>24.68</v>
          </cell>
        </row>
        <row r="214">
          <cell r="B214">
            <v>51.57</v>
          </cell>
          <cell r="C214">
            <v>30.88</v>
          </cell>
          <cell r="F214">
            <v>30.94</v>
          </cell>
          <cell r="G214">
            <v>18.53</v>
          </cell>
          <cell r="H214">
            <v>41.25</v>
          </cell>
          <cell r="I214">
            <v>24.7</v>
          </cell>
        </row>
        <row r="215">
          <cell r="B215">
            <v>51.62</v>
          </cell>
          <cell r="C215">
            <v>30.91</v>
          </cell>
          <cell r="F215">
            <v>30.97</v>
          </cell>
          <cell r="G215">
            <v>18.54</v>
          </cell>
          <cell r="H215">
            <v>41.29</v>
          </cell>
          <cell r="I215">
            <v>24.73</v>
          </cell>
        </row>
        <row r="216">
          <cell r="B216">
            <v>51.67</v>
          </cell>
          <cell r="C216">
            <v>30.94</v>
          </cell>
          <cell r="F216">
            <v>31</v>
          </cell>
          <cell r="G216">
            <v>18.559999999999999</v>
          </cell>
          <cell r="H216">
            <v>41.33</v>
          </cell>
          <cell r="I216">
            <v>24.75</v>
          </cell>
        </row>
        <row r="217">
          <cell r="B217">
            <v>51.72</v>
          </cell>
          <cell r="C217">
            <v>30.97</v>
          </cell>
          <cell r="F217">
            <v>31.03</v>
          </cell>
          <cell r="G217">
            <v>18.579999999999998</v>
          </cell>
          <cell r="H217">
            <v>41.37</v>
          </cell>
          <cell r="I217">
            <v>24.77</v>
          </cell>
        </row>
        <row r="218">
          <cell r="B218">
            <v>51.77</v>
          </cell>
          <cell r="C218">
            <v>31</v>
          </cell>
          <cell r="F218">
            <v>31.06</v>
          </cell>
          <cell r="G218">
            <v>18.600000000000001</v>
          </cell>
          <cell r="H218">
            <v>41.41</v>
          </cell>
          <cell r="I218">
            <v>24.8</v>
          </cell>
        </row>
        <row r="219">
          <cell r="B219">
            <v>51.82</v>
          </cell>
          <cell r="C219">
            <v>31.03</v>
          </cell>
          <cell r="F219">
            <v>31.09</v>
          </cell>
          <cell r="G219">
            <v>18.62</v>
          </cell>
          <cell r="H219">
            <v>41.45</v>
          </cell>
          <cell r="I219">
            <v>24.82</v>
          </cell>
        </row>
        <row r="220">
          <cell r="B220">
            <v>51.87</v>
          </cell>
          <cell r="C220">
            <v>31.06</v>
          </cell>
          <cell r="F220">
            <v>31.12</v>
          </cell>
          <cell r="G220">
            <v>18.64</v>
          </cell>
          <cell r="H220">
            <v>41.49</v>
          </cell>
          <cell r="I220">
            <v>24.85</v>
          </cell>
        </row>
        <row r="221">
          <cell r="B221">
            <v>51.92</v>
          </cell>
          <cell r="C221">
            <v>31.09</v>
          </cell>
          <cell r="F221">
            <v>31.15</v>
          </cell>
          <cell r="G221">
            <v>18.649999999999999</v>
          </cell>
          <cell r="H221">
            <v>41.53</v>
          </cell>
          <cell r="I221">
            <v>24.87</v>
          </cell>
        </row>
        <row r="222">
          <cell r="B222">
            <v>51.97</v>
          </cell>
          <cell r="C222">
            <v>31.12</v>
          </cell>
          <cell r="F222">
            <v>31.18</v>
          </cell>
          <cell r="G222">
            <v>18.670000000000002</v>
          </cell>
          <cell r="H222">
            <v>41.58</v>
          </cell>
          <cell r="I222">
            <v>24.9</v>
          </cell>
        </row>
        <row r="223">
          <cell r="B223">
            <v>52.02</v>
          </cell>
          <cell r="C223">
            <v>31.15</v>
          </cell>
          <cell r="F223">
            <v>31.21</v>
          </cell>
          <cell r="G223">
            <v>18.690000000000001</v>
          </cell>
          <cell r="H223">
            <v>41.62</v>
          </cell>
          <cell r="I223">
            <v>24.92</v>
          </cell>
        </row>
        <row r="224">
          <cell r="B224">
            <v>52.07</v>
          </cell>
          <cell r="C224">
            <v>31.18</v>
          </cell>
          <cell r="F224">
            <v>31.24</v>
          </cell>
          <cell r="G224">
            <v>18.71</v>
          </cell>
          <cell r="H224">
            <v>41.66</v>
          </cell>
          <cell r="I224">
            <v>24.94</v>
          </cell>
        </row>
        <row r="225">
          <cell r="B225">
            <v>52.12</v>
          </cell>
          <cell r="C225">
            <v>31.21</v>
          </cell>
          <cell r="F225">
            <v>31.27</v>
          </cell>
          <cell r="G225">
            <v>18.73</v>
          </cell>
          <cell r="H225">
            <v>41.7</v>
          </cell>
          <cell r="I225">
            <v>24.97</v>
          </cell>
        </row>
        <row r="226">
          <cell r="B226">
            <v>52.17</v>
          </cell>
          <cell r="C226">
            <v>31.24</v>
          </cell>
          <cell r="F226">
            <v>31.3</v>
          </cell>
          <cell r="G226">
            <v>18.739999999999998</v>
          </cell>
          <cell r="H226">
            <v>41.74</v>
          </cell>
          <cell r="I226">
            <v>24.99</v>
          </cell>
        </row>
        <row r="227">
          <cell r="B227">
            <v>52.22</v>
          </cell>
          <cell r="C227">
            <v>31.27</v>
          </cell>
          <cell r="F227">
            <v>31.33</v>
          </cell>
          <cell r="G227">
            <v>18.760000000000002</v>
          </cell>
          <cell r="H227">
            <v>41.78</v>
          </cell>
          <cell r="I227">
            <v>25.02</v>
          </cell>
        </row>
        <row r="228">
          <cell r="B228">
            <v>52.27</v>
          </cell>
          <cell r="C228">
            <v>31.3</v>
          </cell>
          <cell r="F228">
            <v>31.36</v>
          </cell>
          <cell r="G228">
            <v>18.78</v>
          </cell>
          <cell r="H228">
            <v>41.82</v>
          </cell>
          <cell r="I228">
            <v>25.04</v>
          </cell>
        </row>
        <row r="229">
          <cell r="B229">
            <v>52.32</v>
          </cell>
          <cell r="C229">
            <v>31.33</v>
          </cell>
          <cell r="F229">
            <v>31.39</v>
          </cell>
          <cell r="G229">
            <v>18.8</v>
          </cell>
          <cell r="H229">
            <v>41.86</v>
          </cell>
          <cell r="I229">
            <v>25.07</v>
          </cell>
        </row>
        <row r="230">
          <cell r="B230">
            <v>52.37</v>
          </cell>
          <cell r="C230">
            <v>31.36</v>
          </cell>
          <cell r="F230">
            <v>31.42</v>
          </cell>
          <cell r="G230">
            <v>18.82</v>
          </cell>
          <cell r="H230">
            <v>41.9</v>
          </cell>
          <cell r="I230">
            <v>25.09</v>
          </cell>
        </row>
        <row r="231">
          <cell r="B231">
            <v>52.42</v>
          </cell>
          <cell r="C231">
            <v>31.39</v>
          </cell>
          <cell r="F231">
            <v>31.45</v>
          </cell>
          <cell r="G231">
            <v>18.84</v>
          </cell>
          <cell r="H231">
            <v>41.94</v>
          </cell>
          <cell r="I231">
            <v>25.11</v>
          </cell>
        </row>
        <row r="232">
          <cell r="B232">
            <v>52.47</v>
          </cell>
          <cell r="C232">
            <v>31.42</v>
          </cell>
          <cell r="F232">
            <v>31.49</v>
          </cell>
          <cell r="G232">
            <v>18.850000000000001</v>
          </cell>
          <cell r="H232">
            <v>41.98</v>
          </cell>
          <cell r="I232">
            <v>25.14</v>
          </cell>
        </row>
        <row r="233">
          <cell r="B233">
            <v>52.52</v>
          </cell>
          <cell r="C233">
            <v>31.45</v>
          </cell>
          <cell r="F233">
            <v>31.52</v>
          </cell>
          <cell r="G233">
            <v>18.87</v>
          </cell>
          <cell r="H233">
            <v>42.02</v>
          </cell>
          <cell r="I233">
            <v>25.16</v>
          </cell>
        </row>
        <row r="234">
          <cell r="B234">
            <v>52.57</v>
          </cell>
          <cell r="C234">
            <v>31.48</v>
          </cell>
          <cell r="F234">
            <v>31.55</v>
          </cell>
          <cell r="G234">
            <v>18.89</v>
          </cell>
          <cell r="H234">
            <v>42.06</v>
          </cell>
          <cell r="I234">
            <v>25.19</v>
          </cell>
        </row>
        <row r="235">
          <cell r="B235">
            <v>52.62</v>
          </cell>
          <cell r="C235">
            <v>31.51</v>
          </cell>
          <cell r="F235">
            <v>31.58</v>
          </cell>
          <cell r="G235">
            <v>18.91</v>
          </cell>
          <cell r="H235">
            <v>42.1</v>
          </cell>
          <cell r="I235">
            <v>25.21</v>
          </cell>
        </row>
        <row r="236">
          <cell r="B236">
            <v>52.67</v>
          </cell>
          <cell r="C236">
            <v>31.54</v>
          </cell>
          <cell r="F236">
            <v>31.61</v>
          </cell>
          <cell r="G236">
            <v>18.93</v>
          </cell>
          <cell r="H236">
            <v>42.14</v>
          </cell>
          <cell r="I236">
            <v>25.24</v>
          </cell>
        </row>
        <row r="237">
          <cell r="B237">
            <v>52.72</v>
          </cell>
          <cell r="C237">
            <v>31.57</v>
          </cell>
          <cell r="F237">
            <v>31.64</v>
          </cell>
          <cell r="G237">
            <v>18.940000000000001</v>
          </cell>
          <cell r="H237">
            <v>42.18</v>
          </cell>
          <cell r="I237">
            <v>25.26</v>
          </cell>
        </row>
        <row r="238">
          <cell r="B238">
            <v>52.77</v>
          </cell>
          <cell r="C238">
            <v>31.6</v>
          </cell>
          <cell r="F238">
            <v>31.67</v>
          </cell>
          <cell r="G238">
            <v>18.96</v>
          </cell>
          <cell r="H238">
            <v>42.22</v>
          </cell>
          <cell r="I238">
            <v>25.28</v>
          </cell>
        </row>
        <row r="239">
          <cell r="B239">
            <v>52.82</v>
          </cell>
          <cell r="C239">
            <v>31.63</v>
          </cell>
          <cell r="F239">
            <v>31.7</v>
          </cell>
          <cell r="G239">
            <v>18.98</v>
          </cell>
          <cell r="H239">
            <v>42.26</v>
          </cell>
          <cell r="I239">
            <v>25.31</v>
          </cell>
        </row>
        <row r="240">
          <cell r="B240">
            <v>52.89</v>
          </cell>
          <cell r="C240">
            <v>31.67</v>
          </cell>
          <cell r="F240">
            <v>31.73</v>
          </cell>
          <cell r="G240">
            <v>19</v>
          </cell>
          <cell r="H240">
            <v>42.3</v>
          </cell>
          <cell r="I240">
            <v>25.33</v>
          </cell>
        </row>
        <row r="241">
          <cell r="B241">
            <v>52.94</v>
          </cell>
          <cell r="C241">
            <v>31.7</v>
          </cell>
          <cell r="F241">
            <v>31.76</v>
          </cell>
          <cell r="G241">
            <v>19.02</v>
          </cell>
          <cell r="H241">
            <v>42.34</v>
          </cell>
          <cell r="I241">
            <v>25.36</v>
          </cell>
        </row>
        <row r="242">
          <cell r="B242">
            <v>52.99</v>
          </cell>
          <cell r="C242">
            <v>31.73</v>
          </cell>
          <cell r="F242">
            <v>31.79</v>
          </cell>
          <cell r="G242">
            <v>19.04</v>
          </cell>
          <cell r="H242">
            <v>42.39</v>
          </cell>
          <cell r="I242">
            <v>25.38</v>
          </cell>
        </row>
        <row r="243">
          <cell r="B243">
            <v>53.04</v>
          </cell>
          <cell r="C243">
            <v>31.76</v>
          </cell>
          <cell r="F243">
            <v>31.82</v>
          </cell>
          <cell r="G243">
            <v>19.05</v>
          </cell>
          <cell r="H243">
            <v>42.43</v>
          </cell>
          <cell r="I243">
            <v>25.4</v>
          </cell>
        </row>
        <row r="244">
          <cell r="B244">
            <v>53.09</v>
          </cell>
          <cell r="C244">
            <v>31.79</v>
          </cell>
          <cell r="F244">
            <v>31.85</v>
          </cell>
          <cell r="G244">
            <v>19.07</v>
          </cell>
          <cell r="H244">
            <v>42.47</v>
          </cell>
          <cell r="I244">
            <v>25.43</v>
          </cell>
        </row>
        <row r="245">
          <cell r="B245">
            <v>53.14</v>
          </cell>
          <cell r="C245">
            <v>31.82</v>
          </cell>
          <cell r="F245">
            <v>31.88</v>
          </cell>
          <cell r="G245">
            <v>19.09</v>
          </cell>
          <cell r="H245">
            <v>42.51</v>
          </cell>
          <cell r="I245">
            <v>25.45</v>
          </cell>
        </row>
        <row r="246">
          <cell r="B246">
            <v>53.19</v>
          </cell>
          <cell r="C246">
            <v>31.85</v>
          </cell>
          <cell r="F246">
            <v>31.91</v>
          </cell>
          <cell r="G246">
            <v>19.11</v>
          </cell>
          <cell r="H246">
            <v>42.55</v>
          </cell>
          <cell r="I246">
            <v>25.48</v>
          </cell>
        </row>
        <row r="247">
          <cell r="B247">
            <v>53.24</v>
          </cell>
          <cell r="C247">
            <v>31.88</v>
          </cell>
          <cell r="F247">
            <v>31.94</v>
          </cell>
          <cell r="G247">
            <v>19.13</v>
          </cell>
          <cell r="H247">
            <v>42.59</v>
          </cell>
          <cell r="I247">
            <v>25.5</v>
          </cell>
        </row>
        <row r="248">
          <cell r="B248">
            <v>53.29</v>
          </cell>
          <cell r="C248">
            <v>31.91</v>
          </cell>
          <cell r="F248">
            <v>31.97</v>
          </cell>
          <cell r="G248">
            <v>19.14</v>
          </cell>
          <cell r="H248">
            <v>42.63</v>
          </cell>
          <cell r="I248">
            <v>25.53</v>
          </cell>
        </row>
        <row r="249">
          <cell r="B249">
            <v>53.34</v>
          </cell>
          <cell r="C249">
            <v>31.94</v>
          </cell>
          <cell r="F249">
            <v>32</v>
          </cell>
          <cell r="G249">
            <v>19.16</v>
          </cell>
          <cell r="H249">
            <v>42.67</v>
          </cell>
          <cell r="I249">
            <v>25.55</v>
          </cell>
        </row>
        <row r="250">
          <cell r="B250">
            <v>53.39</v>
          </cell>
          <cell r="C250">
            <v>31.97</v>
          </cell>
          <cell r="F250">
            <v>32.03</v>
          </cell>
          <cell r="G250">
            <v>19.18</v>
          </cell>
          <cell r="H250">
            <v>42.71</v>
          </cell>
          <cell r="I250">
            <v>25.57</v>
          </cell>
        </row>
        <row r="251">
          <cell r="B251">
            <v>53.44</v>
          </cell>
          <cell r="C251">
            <v>32</v>
          </cell>
          <cell r="F251">
            <v>32.06</v>
          </cell>
          <cell r="G251">
            <v>19.2</v>
          </cell>
          <cell r="H251">
            <v>42.75</v>
          </cell>
          <cell r="I251">
            <v>25.6</v>
          </cell>
        </row>
        <row r="252">
          <cell r="B252">
            <v>53.49</v>
          </cell>
          <cell r="C252">
            <v>32.03</v>
          </cell>
          <cell r="F252">
            <v>32.090000000000003</v>
          </cell>
          <cell r="G252">
            <v>19.22</v>
          </cell>
          <cell r="H252">
            <v>42.79</v>
          </cell>
          <cell r="I252">
            <v>25.62</v>
          </cell>
        </row>
        <row r="253">
          <cell r="B253">
            <v>53.54</v>
          </cell>
          <cell r="C253">
            <v>32.06</v>
          </cell>
          <cell r="F253">
            <v>32.119999999999997</v>
          </cell>
          <cell r="G253">
            <v>19.239999999999998</v>
          </cell>
          <cell r="H253">
            <v>42.83</v>
          </cell>
          <cell r="I253">
            <v>25.65</v>
          </cell>
        </row>
        <row r="254">
          <cell r="B254">
            <v>53.59</v>
          </cell>
          <cell r="C254">
            <v>32.090000000000003</v>
          </cell>
          <cell r="F254">
            <v>32.15</v>
          </cell>
          <cell r="G254">
            <v>19.25</v>
          </cell>
          <cell r="H254">
            <v>42.87</v>
          </cell>
          <cell r="I254">
            <v>25.67</v>
          </cell>
        </row>
        <row r="255">
          <cell r="B255">
            <v>53.64</v>
          </cell>
          <cell r="C255">
            <v>32.119999999999997</v>
          </cell>
          <cell r="F255">
            <v>32.18</v>
          </cell>
          <cell r="G255">
            <v>19.27</v>
          </cell>
          <cell r="H255">
            <v>42.91</v>
          </cell>
          <cell r="I255">
            <v>25.7</v>
          </cell>
        </row>
        <row r="256">
          <cell r="B256">
            <v>53.69</v>
          </cell>
          <cell r="C256">
            <v>32.15</v>
          </cell>
          <cell r="F256">
            <v>32.21</v>
          </cell>
          <cell r="G256">
            <v>19.29</v>
          </cell>
          <cell r="H256">
            <v>42.95</v>
          </cell>
          <cell r="I256">
            <v>25.72</v>
          </cell>
        </row>
        <row r="257">
          <cell r="B257">
            <v>53.74</v>
          </cell>
          <cell r="C257">
            <v>32.18</v>
          </cell>
          <cell r="F257">
            <v>32.24</v>
          </cell>
          <cell r="G257">
            <v>19.309999999999999</v>
          </cell>
          <cell r="H257">
            <v>42.99</v>
          </cell>
          <cell r="I257">
            <v>25.74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8CBFA-AB04-4D5E-9180-7B83B0BBB96E}">
  <dimension ref="A1:AA255"/>
  <sheetViews>
    <sheetView tabSelected="1" workbookViewId="0">
      <selection sqref="A1:XFD1048576"/>
    </sheetView>
  </sheetViews>
  <sheetFormatPr defaultRowHeight="15" x14ac:dyDescent="0.25"/>
  <cols>
    <col min="1" max="2" width="14.140625" style="2" customWidth="1"/>
    <col min="3" max="3" width="11.42578125" customWidth="1"/>
    <col min="4" max="4" width="13" customWidth="1"/>
    <col min="5" max="5" width="12.28515625" customWidth="1"/>
    <col min="6" max="6" width="13.85546875" customWidth="1"/>
    <col min="7" max="7" width="11.85546875" customWidth="1"/>
    <col min="8" max="8" width="10" customWidth="1"/>
    <col min="9" max="9" width="30.5703125" bestFit="1" customWidth="1"/>
    <col min="10" max="10" width="2" customWidth="1"/>
    <col min="11" max="11" width="25.42578125" customWidth="1"/>
    <col min="12" max="12" width="2.7109375" customWidth="1"/>
    <col min="13" max="13" width="15.28515625" bestFit="1" customWidth="1"/>
    <col min="14" max="14" width="13.42578125" customWidth="1"/>
  </cols>
  <sheetData>
    <row r="1" spans="1:16" ht="18" x14ac:dyDescent="0.25">
      <c r="A1" s="1" t="s">
        <v>0</v>
      </c>
    </row>
    <row r="2" spans="1:16" ht="24.75" customHeight="1" x14ac:dyDescent="0.3">
      <c r="A2" s="2" t="s">
        <v>1</v>
      </c>
      <c r="C2" s="3">
        <v>44927</v>
      </c>
      <c r="D2" t="s">
        <v>2</v>
      </c>
      <c r="E2" s="4" t="s">
        <v>3</v>
      </c>
    </row>
    <row r="3" spans="1:16" x14ac:dyDescent="0.25">
      <c r="C3" s="5"/>
      <c r="K3" s="6" t="s">
        <v>4</v>
      </c>
      <c r="L3" s="7"/>
      <c r="M3" s="7"/>
      <c r="N3" s="7"/>
    </row>
    <row r="4" spans="1:16" x14ac:dyDescent="0.25">
      <c r="A4" s="2" t="s">
        <v>5</v>
      </c>
      <c r="C4" s="5"/>
    </row>
    <row r="5" spans="1:16" ht="15.75" thickBot="1" x14ac:dyDescent="0.3">
      <c r="C5" s="5"/>
    </row>
    <row r="6" spans="1:16" ht="15.75" thickBot="1" x14ac:dyDescent="0.3">
      <c r="C6" s="8" t="s">
        <v>6</v>
      </c>
      <c r="D6" s="9"/>
      <c r="E6" s="8" t="s">
        <v>7</v>
      </c>
      <c r="F6" s="9"/>
      <c r="G6" s="8" t="s">
        <v>8</v>
      </c>
      <c r="H6" s="9"/>
      <c r="I6" s="10"/>
      <c r="K6" s="11" t="s">
        <v>9</v>
      </c>
      <c r="L6" s="12"/>
      <c r="M6" s="13" t="s">
        <v>10</v>
      </c>
      <c r="N6" s="14"/>
    </row>
    <row r="7" spans="1:16" ht="15.75" thickBot="1" x14ac:dyDescent="0.3">
      <c r="A7" s="15"/>
      <c r="B7" s="16"/>
      <c r="C7" s="17" t="s">
        <v>11</v>
      </c>
      <c r="D7" s="18" t="s">
        <v>12</v>
      </c>
      <c r="E7" s="17" t="s">
        <v>11</v>
      </c>
      <c r="F7" s="18" t="s">
        <v>12</v>
      </c>
      <c r="G7" s="17" t="s">
        <v>11</v>
      </c>
      <c r="H7" s="18" t="s">
        <v>12</v>
      </c>
      <c r="I7" s="19"/>
      <c r="K7" s="20" t="s">
        <v>13</v>
      </c>
      <c r="M7" s="20" t="s">
        <v>14</v>
      </c>
      <c r="N7" s="20" t="s">
        <v>14</v>
      </c>
    </row>
    <row r="8" spans="1:16" ht="15.75" customHeight="1" thickBot="1" x14ac:dyDescent="0.3">
      <c r="A8" s="21"/>
      <c r="B8" s="22" t="s">
        <v>15</v>
      </c>
      <c r="C8" s="23">
        <v>108</v>
      </c>
      <c r="D8" s="24">
        <f>ROUND($C$8*D9,0)</f>
        <v>180</v>
      </c>
      <c r="E8" s="25">
        <f>ROUND($C$8*E9,0)</f>
        <v>86</v>
      </c>
      <c r="F8" s="24">
        <f>ROUND($C$8*F9,0)</f>
        <v>144</v>
      </c>
      <c r="G8" s="25">
        <f>ROUND($C$8*G9,0)</f>
        <v>65</v>
      </c>
      <c r="H8" s="24">
        <f>ROUND($C$8*H9,0)</f>
        <v>108</v>
      </c>
      <c r="I8" s="26"/>
      <c r="K8" s="27" t="s">
        <v>16</v>
      </c>
      <c r="M8" s="27" t="s">
        <v>17</v>
      </c>
      <c r="N8" s="27" t="s">
        <v>18</v>
      </c>
    </row>
    <row r="9" spans="1:16" ht="15.75" thickBot="1" x14ac:dyDescent="0.3">
      <c r="A9" s="28"/>
      <c r="B9" s="29" t="s">
        <v>19</v>
      </c>
      <c r="C9" s="30">
        <v>1</v>
      </c>
      <c r="D9" s="31">
        <f>[1]rekentabel!B5</f>
        <v>1.67</v>
      </c>
      <c r="E9" s="31">
        <f>C9*0.8</f>
        <v>0.8</v>
      </c>
      <c r="F9" s="31">
        <f>D9*0.8</f>
        <v>1.3360000000000001</v>
      </c>
      <c r="G9" s="30">
        <f>C9*0.6</f>
        <v>0.6</v>
      </c>
      <c r="H9" s="31">
        <f>D9*0.6</f>
        <v>1.002</v>
      </c>
      <c r="I9" s="32"/>
      <c r="K9" s="33">
        <f>D9/C9-1</f>
        <v>0.66999999999999993</v>
      </c>
      <c r="L9" s="34"/>
      <c r="M9" s="35">
        <v>1</v>
      </c>
      <c r="N9" s="35">
        <v>1</v>
      </c>
    </row>
    <row r="10" spans="1:16" ht="15.75" thickBot="1" x14ac:dyDescent="0.3"/>
    <row r="11" spans="1:16" ht="15.75" thickBot="1" x14ac:dyDescent="0.3">
      <c r="C11" s="8" t="s">
        <v>6</v>
      </c>
      <c r="D11" s="9"/>
      <c r="E11" s="8" t="s">
        <v>7</v>
      </c>
      <c r="F11" s="9"/>
      <c r="G11" s="8" t="s">
        <v>8</v>
      </c>
      <c r="H11" s="9"/>
      <c r="I11" s="10"/>
      <c r="K11" s="36" t="s">
        <v>20</v>
      </c>
      <c r="M11" s="36" t="s">
        <v>6</v>
      </c>
      <c r="N11" s="36" t="s">
        <v>6</v>
      </c>
    </row>
    <row r="12" spans="1:16" ht="15.75" thickBot="1" x14ac:dyDescent="0.3">
      <c r="A12" s="15" t="s">
        <v>21</v>
      </c>
      <c r="B12" s="16" t="s">
        <v>22</v>
      </c>
      <c r="C12" s="17" t="s">
        <v>11</v>
      </c>
      <c r="D12" s="18" t="s">
        <v>12</v>
      </c>
      <c r="E12" s="17" t="s">
        <v>11</v>
      </c>
      <c r="F12" s="18" t="s">
        <v>12</v>
      </c>
      <c r="G12" s="17" t="s">
        <v>11</v>
      </c>
      <c r="H12" s="37" t="s">
        <v>23</v>
      </c>
      <c r="I12" s="19"/>
      <c r="K12" s="38" t="s">
        <v>12</v>
      </c>
      <c r="M12" s="38" t="s">
        <v>11</v>
      </c>
      <c r="N12" s="38" t="s">
        <v>12</v>
      </c>
    </row>
    <row r="13" spans="1:16" s="44" customFormat="1" ht="21" customHeight="1" x14ac:dyDescent="0.2">
      <c r="A13" s="39">
        <v>0</v>
      </c>
      <c r="B13" s="40">
        <v>8</v>
      </c>
      <c r="C13" s="41">
        <f>'[1]oud NS-formulier'!C15*100-C$8</f>
        <v>190</v>
      </c>
      <c r="D13" s="42">
        <f>'[1]oud NS-formulier'!B15*100-D$8</f>
        <v>318.00000000000006</v>
      </c>
      <c r="E13" s="42">
        <f>'[1]oud NS-formulier'!I15*100-E$8</f>
        <v>153</v>
      </c>
      <c r="F13" s="42">
        <f>'[1]oud NS-formulier'!H15*100-F$8</f>
        <v>255</v>
      </c>
      <c r="G13" s="42">
        <f>'[1]oud NS-formulier'!G15*100-G$8</f>
        <v>114</v>
      </c>
      <c r="H13" s="42">
        <f>'[1]oud NS-formulier'!F15*100-H$8</f>
        <v>191</v>
      </c>
      <c r="I13" s="43" t="s">
        <v>24</v>
      </c>
      <c r="K13" s="45">
        <f>C13*$K$9</f>
        <v>127.29999999999998</v>
      </c>
      <c r="M13" s="46">
        <f>C13</f>
        <v>190</v>
      </c>
      <c r="N13" s="47">
        <f>D13</f>
        <v>318.00000000000006</v>
      </c>
      <c r="P13" s="48"/>
    </row>
    <row r="14" spans="1:16" x14ac:dyDescent="0.25">
      <c r="A14" s="49">
        <v>9</v>
      </c>
      <c r="B14" s="50">
        <f>A14</f>
        <v>9</v>
      </c>
      <c r="C14" s="51">
        <f>'[1]oud NS-formulier'!C16*100-C$8</f>
        <v>211</v>
      </c>
      <c r="D14" s="52">
        <f>'[1]oud NS-formulier'!B16*100-D$8</f>
        <v>353</v>
      </c>
      <c r="E14" s="52">
        <f>'[1]oud NS-formulier'!I16*100-E$8</f>
        <v>168.99999999999997</v>
      </c>
      <c r="F14" s="52">
        <f>'[1]oud NS-formulier'!H16*100-F$8</f>
        <v>282</v>
      </c>
      <c r="G14" s="52">
        <f>'[1]oud NS-formulier'!G16*100-G$8</f>
        <v>126</v>
      </c>
      <c r="H14" s="52">
        <f>'[1]oud NS-formulier'!F16*100-H$8</f>
        <v>211</v>
      </c>
      <c r="I14" s="53" t="s">
        <v>25</v>
      </c>
      <c r="K14" s="54">
        <f t="shared" ref="K14:K77" si="0">C14*$K$9</f>
        <v>141.36999999999998</v>
      </c>
      <c r="M14" s="55">
        <f t="shared" ref="M14:N77" si="1">C14</f>
        <v>211</v>
      </c>
      <c r="N14" s="56">
        <f t="shared" si="1"/>
        <v>353</v>
      </c>
      <c r="P14" s="48"/>
    </row>
    <row r="15" spans="1:16" x14ac:dyDescent="0.25">
      <c r="A15" s="57">
        <v>10</v>
      </c>
      <c r="B15" s="58">
        <f t="shared" ref="B15:B78" si="2">A15</f>
        <v>10</v>
      </c>
      <c r="C15" s="59">
        <f>'[1]oud NS-formulier'!C17*100-C$8</f>
        <v>231</v>
      </c>
      <c r="D15" s="60">
        <f>'[1]oud NS-formulier'!B17*100-D$8</f>
        <v>386</v>
      </c>
      <c r="E15" s="60">
        <f>'[1]oud NS-formulier'!I17*100-E$8</f>
        <v>185</v>
      </c>
      <c r="F15" s="60">
        <f>'[1]oud NS-formulier'!H17*100-F$8</f>
        <v>309</v>
      </c>
      <c r="G15" s="60">
        <f>'[1]oud NS-formulier'!G17*100-G$8</f>
        <v>137.99999999999997</v>
      </c>
      <c r="H15" s="60">
        <f>'[1]oud NS-formulier'!F17*100-H$8</f>
        <v>232</v>
      </c>
      <c r="I15" s="53"/>
      <c r="K15" s="61">
        <f t="shared" si="0"/>
        <v>154.76999999999998</v>
      </c>
      <c r="M15" s="62">
        <f t="shared" si="1"/>
        <v>231</v>
      </c>
      <c r="N15" s="63">
        <f t="shared" si="1"/>
        <v>386</v>
      </c>
      <c r="P15" s="48"/>
    </row>
    <row r="16" spans="1:16" x14ac:dyDescent="0.25">
      <c r="A16" s="57">
        <v>11</v>
      </c>
      <c r="B16" s="58">
        <f t="shared" si="2"/>
        <v>11</v>
      </c>
      <c r="C16" s="59">
        <f>'[1]oud NS-formulier'!C18*100-C$8</f>
        <v>251</v>
      </c>
      <c r="D16" s="60">
        <f>'[1]oud NS-formulier'!B18*100-D$8</f>
        <v>420</v>
      </c>
      <c r="E16" s="60">
        <f>'[1]oud NS-formulier'!I18*100-E$8</f>
        <v>201</v>
      </c>
      <c r="F16" s="60">
        <f>'[1]oud NS-formulier'!H18*100-F$8</f>
        <v>336</v>
      </c>
      <c r="G16" s="60">
        <f>'[1]oud NS-formulier'!G18*100-G$8</f>
        <v>150</v>
      </c>
      <c r="H16" s="60">
        <f>'[1]oud NS-formulier'!F18*100-H$8</f>
        <v>252</v>
      </c>
      <c r="I16" s="53"/>
      <c r="K16" s="61">
        <f t="shared" si="0"/>
        <v>168.17</v>
      </c>
      <c r="M16" s="62">
        <f t="shared" si="1"/>
        <v>251</v>
      </c>
      <c r="N16" s="63">
        <f t="shared" si="1"/>
        <v>420</v>
      </c>
      <c r="P16" s="48"/>
    </row>
    <row r="17" spans="1:16" x14ac:dyDescent="0.25">
      <c r="A17" s="57">
        <v>12</v>
      </c>
      <c r="B17" s="58">
        <f t="shared" si="2"/>
        <v>12</v>
      </c>
      <c r="C17" s="59">
        <f>'[1]oud NS-formulier'!C19*100-C$8</f>
        <v>271</v>
      </c>
      <c r="D17" s="60">
        <f>'[1]oud NS-formulier'!B19*100-D$8</f>
        <v>453</v>
      </c>
      <c r="E17" s="60">
        <f>'[1]oud NS-formulier'!I19*100-E$8</f>
        <v>217</v>
      </c>
      <c r="F17" s="60">
        <f>'[1]oud NS-formulier'!H19*100-F$8</f>
        <v>363</v>
      </c>
      <c r="G17" s="60">
        <f>'[1]oud NS-formulier'!G19*100-G$8</f>
        <v>162.99999999999997</v>
      </c>
      <c r="H17" s="60">
        <f>'[1]oud NS-formulier'!F19*100-H$8</f>
        <v>272</v>
      </c>
      <c r="I17" s="53"/>
      <c r="K17" s="61">
        <f t="shared" si="0"/>
        <v>181.57</v>
      </c>
      <c r="M17" s="62">
        <f t="shared" si="1"/>
        <v>271</v>
      </c>
      <c r="N17" s="63">
        <f t="shared" si="1"/>
        <v>453</v>
      </c>
      <c r="P17" s="48"/>
    </row>
    <row r="18" spans="1:16" x14ac:dyDescent="0.25">
      <c r="A18" s="57">
        <v>13</v>
      </c>
      <c r="B18" s="58">
        <f t="shared" si="2"/>
        <v>13</v>
      </c>
      <c r="C18" s="59">
        <f>'[1]oud NS-formulier'!C20*100-C$8</f>
        <v>291</v>
      </c>
      <c r="D18" s="60">
        <f>'[1]oud NS-formulier'!B20*100-D$8</f>
        <v>486</v>
      </c>
      <c r="E18" s="60">
        <f>'[1]oud NS-formulier'!I20*100-E$8</f>
        <v>234</v>
      </c>
      <c r="F18" s="60">
        <f>'[1]oud NS-formulier'!H20*100-F$8</f>
        <v>390</v>
      </c>
      <c r="G18" s="60">
        <f>'[1]oud NS-formulier'!G20*100-G$8</f>
        <v>175</v>
      </c>
      <c r="H18" s="60">
        <f>'[1]oud NS-formulier'!F20*100-H$8</f>
        <v>292</v>
      </c>
      <c r="I18" s="53"/>
      <c r="K18" s="61">
        <f t="shared" si="0"/>
        <v>194.96999999999997</v>
      </c>
      <c r="M18" s="62">
        <f t="shared" si="1"/>
        <v>291</v>
      </c>
      <c r="N18" s="63">
        <f t="shared" si="1"/>
        <v>486</v>
      </c>
      <c r="P18" s="48"/>
    </row>
    <row r="19" spans="1:16" x14ac:dyDescent="0.25">
      <c r="A19" s="57">
        <v>14</v>
      </c>
      <c r="B19" s="58">
        <f t="shared" si="2"/>
        <v>14</v>
      </c>
      <c r="C19" s="59">
        <f>'[1]oud NS-formulier'!C21*100-C$8</f>
        <v>312</v>
      </c>
      <c r="D19" s="60">
        <f>'[1]oud NS-formulier'!B21*100-D$8</f>
        <v>521</v>
      </c>
      <c r="E19" s="60">
        <f>'[1]oud NS-formulier'!I21*100-E$8</f>
        <v>250</v>
      </c>
      <c r="F19" s="60">
        <f>'[1]oud NS-formulier'!H21*100-F$8</f>
        <v>417</v>
      </c>
      <c r="G19" s="60">
        <f>'[1]oud NS-formulier'!G21*100-G$8</f>
        <v>187</v>
      </c>
      <c r="H19" s="60">
        <f>'[1]oud NS-formulier'!F21*100-H$8</f>
        <v>313</v>
      </c>
      <c r="I19" s="53"/>
      <c r="K19" s="61">
        <f t="shared" si="0"/>
        <v>209.03999999999996</v>
      </c>
      <c r="M19" s="62">
        <f t="shared" si="1"/>
        <v>312</v>
      </c>
      <c r="N19" s="63">
        <f t="shared" si="1"/>
        <v>521</v>
      </c>
      <c r="P19" s="48"/>
    </row>
    <row r="20" spans="1:16" x14ac:dyDescent="0.25">
      <c r="A20" s="57">
        <v>15</v>
      </c>
      <c r="B20" s="58">
        <f t="shared" si="2"/>
        <v>15</v>
      </c>
      <c r="C20" s="59">
        <f>'[1]oud NS-formulier'!C22*100-C$8</f>
        <v>332.00000000000006</v>
      </c>
      <c r="D20" s="60">
        <f>'[1]oud NS-formulier'!B22*100-D$8</f>
        <v>555</v>
      </c>
      <c r="E20" s="60">
        <f>'[1]oud NS-formulier'!I22*100-E$8</f>
        <v>266</v>
      </c>
      <c r="F20" s="60">
        <f>'[1]oud NS-formulier'!H22*100-F$8</f>
        <v>444</v>
      </c>
      <c r="G20" s="60">
        <f>'[1]oud NS-formulier'!G22*100-G$8</f>
        <v>199</v>
      </c>
      <c r="H20" s="60">
        <f>'[1]oud NS-formulier'!F22*100-H$8</f>
        <v>333</v>
      </c>
      <c r="I20" s="53"/>
      <c r="K20" s="61">
        <f t="shared" si="0"/>
        <v>222.44000000000003</v>
      </c>
      <c r="M20" s="62">
        <f t="shared" si="1"/>
        <v>332.00000000000006</v>
      </c>
      <c r="N20" s="63">
        <f t="shared" si="1"/>
        <v>555</v>
      </c>
      <c r="P20" s="48"/>
    </row>
    <row r="21" spans="1:16" x14ac:dyDescent="0.25">
      <c r="A21" s="57">
        <v>16</v>
      </c>
      <c r="B21" s="58">
        <f t="shared" si="2"/>
        <v>16</v>
      </c>
      <c r="C21" s="59">
        <f>'[1]oud NS-formulier'!C23*100-C$8</f>
        <v>351.99999999999994</v>
      </c>
      <c r="D21" s="60">
        <f>'[1]oud NS-formulier'!B23*100-D$8</f>
        <v>588</v>
      </c>
      <c r="E21" s="60">
        <f>'[1]oud NS-formulier'!I23*100-E$8</f>
        <v>282</v>
      </c>
      <c r="F21" s="60">
        <f>'[1]oud NS-formulier'!H23*100-F$8</f>
        <v>471</v>
      </c>
      <c r="G21" s="60">
        <f>'[1]oud NS-formulier'!G23*100-G$8</f>
        <v>211</v>
      </c>
      <c r="H21" s="60">
        <f>'[1]oud NS-formulier'!F23*100-H$8</f>
        <v>353.00000000000006</v>
      </c>
      <c r="I21" s="53"/>
      <c r="K21" s="61">
        <f t="shared" si="0"/>
        <v>235.83999999999995</v>
      </c>
      <c r="M21" s="62">
        <f t="shared" si="1"/>
        <v>351.99999999999994</v>
      </c>
      <c r="N21" s="63">
        <f t="shared" si="1"/>
        <v>588</v>
      </c>
      <c r="P21" s="48"/>
    </row>
    <row r="22" spans="1:16" x14ac:dyDescent="0.25">
      <c r="A22" s="57">
        <v>17</v>
      </c>
      <c r="B22" s="58">
        <f t="shared" si="2"/>
        <v>17</v>
      </c>
      <c r="C22" s="59">
        <f>'[1]oud NS-formulier'!C24*100-C$8</f>
        <v>372</v>
      </c>
      <c r="D22" s="60">
        <f>'[1]oud NS-formulier'!B24*100-D$8</f>
        <v>622</v>
      </c>
      <c r="E22" s="60">
        <f>'[1]oud NS-formulier'!I24*100-E$8</f>
        <v>298</v>
      </c>
      <c r="F22" s="60">
        <f>'[1]oud NS-formulier'!H24*100-F$8</f>
        <v>498</v>
      </c>
      <c r="G22" s="60">
        <f>'[1]oud NS-formulier'!G24*100-G$8</f>
        <v>223</v>
      </c>
      <c r="H22" s="60">
        <f>'[1]oud NS-formulier'!F24*100-H$8</f>
        <v>372.99999999999994</v>
      </c>
      <c r="I22" s="53"/>
      <c r="K22" s="61">
        <f t="shared" si="0"/>
        <v>249.23999999999998</v>
      </c>
      <c r="M22" s="62">
        <f t="shared" si="1"/>
        <v>372</v>
      </c>
      <c r="N22" s="63">
        <f t="shared" si="1"/>
        <v>622</v>
      </c>
      <c r="P22" s="48"/>
    </row>
    <row r="23" spans="1:16" x14ac:dyDescent="0.25">
      <c r="A23" s="57">
        <v>18</v>
      </c>
      <c r="B23" s="58">
        <f t="shared" si="2"/>
        <v>18</v>
      </c>
      <c r="C23" s="59">
        <f>'[1]oud NS-formulier'!C25*100-C$8</f>
        <v>393</v>
      </c>
      <c r="D23" s="60">
        <f>'[1]oud NS-formulier'!B25*100-D$8</f>
        <v>656.99999999999989</v>
      </c>
      <c r="E23" s="60">
        <f>'[1]oud NS-formulier'!I25*100-E$8</f>
        <v>314</v>
      </c>
      <c r="F23" s="60">
        <f>'[1]oud NS-formulier'!H25*100-F$8</f>
        <v>525</v>
      </c>
      <c r="G23" s="60">
        <f>'[1]oud NS-formulier'!G25*100-G$8</f>
        <v>235</v>
      </c>
      <c r="H23" s="60">
        <f>'[1]oud NS-formulier'!F25*100-H$8</f>
        <v>393.99999999999994</v>
      </c>
      <c r="I23" s="53"/>
      <c r="K23" s="61">
        <f t="shared" si="0"/>
        <v>263.30999999999995</v>
      </c>
      <c r="M23" s="62">
        <f t="shared" si="1"/>
        <v>393</v>
      </c>
      <c r="N23" s="63">
        <f t="shared" si="1"/>
        <v>656.99999999999989</v>
      </c>
      <c r="P23" s="48"/>
    </row>
    <row r="24" spans="1:16" x14ac:dyDescent="0.25">
      <c r="A24" s="64">
        <v>19</v>
      </c>
      <c r="B24" s="65">
        <f t="shared" si="2"/>
        <v>19</v>
      </c>
      <c r="C24" s="66">
        <f>'[1]oud NS-formulier'!C26*100-C$8</f>
        <v>413</v>
      </c>
      <c r="D24" s="67">
        <f>'[1]oud NS-formulier'!B26*100-D$8</f>
        <v>689.99999999999989</v>
      </c>
      <c r="E24" s="67">
        <f>'[1]oud NS-formulier'!I26*100-E$8</f>
        <v>331</v>
      </c>
      <c r="F24" s="67">
        <f>'[1]oud NS-formulier'!H26*100-F$8</f>
        <v>552</v>
      </c>
      <c r="G24" s="67">
        <f>'[1]oud NS-formulier'!G26*100-G$8</f>
        <v>247</v>
      </c>
      <c r="H24" s="67">
        <f>'[1]oud NS-formulier'!F26*100-H$8</f>
        <v>414</v>
      </c>
      <c r="I24" s="53" t="s">
        <v>26</v>
      </c>
      <c r="K24" s="61">
        <f t="shared" si="0"/>
        <v>276.70999999999998</v>
      </c>
      <c r="M24" s="62">
        <f t="shared" si="1"/>
        <v>413</v>
      </c>
      <c r="N24" s="63">
        <f t="shared" si="1"/>
        <v>689.99999999999989</v>
      </c>
      <c r="P24" s="48"/>
    </row>
    <row r="25" spans="1:16" x14ac:dyDescent="0.25">
      <c r="A25" s="57">
        <v>20</v>
      </c>
      <c r="B25" s="58">
        <f t="shared" si="2"/>
        <v>20</v>
      </c>
      <c r="C25" s="59">
        <f>'[1]oud NS-formulier'!C27*100-C$8</f>
        <v>433</v>
      </c>
      <c r="D25" s="60">
        <f>'[1]oud NS-formulier'!B27*100-D$8</f>
        <v>722.99999999999989</v>
      </c>
      <c r="E25" s="60">
        <f>'[1]oud NS-formulier'!I27*100-E$8</f>
        <v>347</v>
      </c>
      <c r="F25" s="60">
        <f>'[1]oud NS-formulier'!H27*100-F$8</f>
        <v>579</v>
      </c>
      <c r="G25" s="60">
        <f>'[1]oud NS-formulier'!G27*100-G$8</f>
        <v>260</v>
      </c>
      <c r="H25" s="60">
        <f>'[1]oud NS-formulier'!F27*100-H$8</f>
        <v>434</v>
      </c>
      <c r="I25" s="53"/>
      <c r="K25" s="61">
        <f t="shared" si="0"/>
        <v>290.10999999999996</v>
      </c>
      <c r="M25" s="62">
        <f t="shared" si="1"/>
        <v>433</v>
      </c>
      <c r="N25" s="63">
        <f t="shared" si="1"/>
        <v>722.99999999999989</v>
      </c>
      <c r="P25" s="48"/>
    </row>
    <row r="26" spans="1:16" x14ac:dyDescent="0.25">
      <c r="A26" s="57">
        <v>21</v>
      </c>
      <c r="B26" s="58">
        <f t="shared" si="2"/>
        <v>21</v>
      </c>
      <c r="C26" s="59">
        <f>'[1]oud NS-formulier'!C28*100-C$8</f>
        <v>453</v>
      </c>
      <c r="D26" s="60">
        <f>'[1]oud NS-formulier'!B28*100-D$8</f>
        <v>756.99999999999989</v>
      </c>
      <c r="E26" s="60">
        <f>'[1]oud NS-formulier'!I28*100-E$8</f>
        <v>363</v>
      </c>
      <c r="F26" s="60">
        <f>'[1]oud NS-formulier'!H28*100-F$8</f>
        <v>606</v>
      </c>
      <c r="G26" s="60">
        <f>'[1]oud NS-formulier'!G28*100-G$8</f>
        <v>272</v>
      </c>
      <c r="H26" s="60">
        <f>'[1]oud NS-formulier'!F28*100-H$8</f>
        <v>454</v>
      </c>
      <c r="I26" s="53"/>
      <c r="K26" s="61">
        <f t="shared" si="0"/>
        <v>303.51</v>
      </c>
      <c r="M26" s="62">
        <f t="shared" si="1"/>
        <v>453</v>
      </c>
      <c r="N26" s="63">
        <f t="shared" si="1"/>
        <v>756.99999999999989</v>
      </c>
      <c r="P26" s="48"/>
    </row>
    <row r="27" spans="1:16" x14ac:dyDescent="0.25">
      <c r="A27" s="57">
        <v>22</v>
      </c>
      <c r="B27" s="58">
        <f t="shared" si="2"/>
        <v>22</v>
      </c>
      <c r="C27" s="59">
        <f>'[1]oud NS-formulier'!C29*100-C$8</f>
        <v>473</v>
      </c>
      <c r="D27" s="60">
        <f>'[1]oud NS-formulier'!B29*100-D$8</f>
        <v>789.99999999999989</v>
      </c>
      <c r="E27" s="60">
        <f>'[1]oud NS-formulier'!I29*100-E$8</f>
        <v>379.00000000000006</v>
      </c>
      <c r="F27" s="60">
        <f>'[1]oud NS-formulier'!H29*100-F$8</f>
        <v>633</v>
      </c>
      <c r="G27" s="60">
        <f>'[1]oud NS-formulier'!G29*100-G$8</f>
        <v>284</v>
      </c>
      <c r="H27" s="60">
        <f>'[1]oud NS-formulier'!F29*100-H$8</f>
        <v>475</v>
      </c>
      <c r="I27" s="53"/>
      <c r="K27" s="61">
        <f t="shared" si="0"/>
        <v>316.90999999999997</v>
      </c>
      <c r="M27" s="62">
        <f t="shared" si="1"/>
        <v>473</v>
      </c>
      <c r="N27" s="63">
        <f t="shared" si="1"/>
        <v>789.99999999999989</v>
      </c>
      <c r="P27" s="48"/>
    </row>
    <row r="28" spans="1:16" x14ac:dyDescent="0.25">
      <c r="A28" s="57">
        <v>23</v>
      </c>
      <c r="B28" s="58">
        <f t="shared" si="2"/>
        <v>23</v>
      </c>
      <c r="C28" s="59">
        <f>'[1]oud NS-formulier'!C30*100-C$8</f>
        <v>494</v>
      </c>
      <c r="D28" s="60">
        <f>'[1]oud NS-formulier'!B30*100-D$8</f>
        <v>825.00000000000011</v>
      </c>
      <c r="E28" s="60">
        <f>'[1]oud NS-formulier'!I30*100-E$8</f>
        <v>394.99999999999994</v>
      </c>
      <c r="F28" s="60">
        <f>'[1]oud NS-formulier'!H30*100-F$8</f>
        <v>659.99999999999989</v>
      </c>
      <c r="G28" s="60">
        <f>'[1]oud NS-formulier'!G30*100-G$8</f>
        <v>296</v>
      </c>
      <c r="H28" s="60">
        <f>'[1]oud NS-formulier'!F30*100-H$8</f>
        <v>495</v>
      </c>
      <c r="I28" s="53"/>
      <c r="K28" s="61">
        <f t="shared" si="0"/>
        <v>330.97999999999996</v>
      </c>
      <c r="M28" s="62">
        <f t="shared" si="1"/>
        <v>494</v>
      </c>
      <c r="N28" s="63">
        <f t="shared" si="1"/>
        <v>825.00000000000011</v>
      </c>
      <c r="P28" s="48"/>
    </row>
    <row r="29" spans="1:16" x14ac:dyDescent="0.25">
      <c r="A29" s="57">
        <v>24</v>
      </c>
      <c r="B29" s="58">
        <f t="shared" si="2"/>
        <v>24</v>
      </c>
      <c r="C29" s="59">
        <f>'[1]oud NS-formulier'!C31*100-C$8</f>
        <v>514</v>
      </c>
      <c r="D29" s="60">
        <f>'[1]oud NS-formulier'!B31*100-D$8</f>
        <v>859</v>
      </c>
      <c r="E29" s="60">
        <f>'[1]oud NS-formulier'!I31*100-E$8</f>
        <v>411</v>
      </c>
      <c r="F29" s="60">
        <f>'[1]oud NS-formulier'!H31*100-F$8</f>
        <v>687</v>
      </c>
      <c r="G29" s="60">
        <f>'[1]oud NS-formulier'!G31*100-G$8</f>
        <v>308</v>
      </c>
      <c r="H29" s="60">
        <f>'[1]oud NS-formulier'!F31*100-H$8</f>
        <v>515</v>
      </c>
      <c r="I29" s="53"/>
      <c r="K29" s="61">
        <f t="shared" si="0"/>
        <v>344.37999999999994</v>
      </c>
      <c r="M29" s="62">
        <f t="shared" si="1"/>
        <v>514</v>
      </c>
      <c r="N29" s="63">
        <f t="shared" si="1"/>
        <v>859</v>
      </c>
      <c r="P29" s="48"/>
    </row>
    <row r="30" spans="1:16" x14ac:dyDescent="0.25">
      <c r="A30" s="57">
        <v>25</v>
      </c>
      <c r="B30" s="58">
        <f t="shared" si="2"/>
        <v>25</v>
      </c>
      <c r="C30" s="59">
        <f>'[1]oud NS-formulier'!C32*100-C$8</f>
        <v>534</v>
      </c>
      <c r="D30" s="60">
        <f>'[1]oud NS-formulier'!B32*100-D$8</f>
        <v>892</v>
      </c>
      <c r="E30" s="60">
        <f>'[1]oud NS-formulier'!I32*100-E$8</f>
        <v>428</v>
      </c>
      <c r="F30" s="60">
        <f>'[1]oud NS-formulier'!H32*100-F$8</f>
        <v>714</v>
      </c>
      <c r="G30" s="60">
        <f>'[1]oud NS-formulier'!G32*100-G$8</f>
        <v>320</v>
      </c>
      <c r="H30" s="60">
        <f>'[1]oud NS-formulier'!F32*100-H$8</f>
        <v>535</v>
      </c>
      <c r="I30" s="53"/>
      <c r="K30" s="61">
        <f t="shared" si="0"/>
        <v>357.78</v>
      </c>
      <c r="M30" s="62">
        <f t="shared" si="1"/>
        <v>534</v>
      </c>
      <c r="N30" s="63">
        <f t="shared" si="1"/>
        <v>892</v>
      </c>
      <c r="P30" s="48"/>
    </row>
    <row r="31" spans="1:16" x14ac:dyDescent="0.25">
      <c r="A31" s="57">
        <v>26</v>
      </c>
      <c r="B31" s="58">
        <f t="shared" si="2"/>
        <v>26</v>
      </c>
      <c r="C31" s="59">
        <f>'[1]oud NS-formulier'!C33*100-C$8</f>
        <v>554</v>
      </c>
      <c r="D31" s="60">
        <f>'[1]oud NS-formulier'!B33*100-D$8</f>
        <v>926</v>
      </c>
      <c r="E31" s="60">
        <f>'[1]oud NS-formulier'!I33*100-E$8</f>
        <v>444</v>
      </c>
      <c r="F31" s="60">
        <f>'[1]oud NS-formulier'!H33*100-F$8</f>
        <v>741</v>
      </c>
      <c r="G31" s="60">
        <f>'[1]oud NS-formulier'!G33*100-G$8</f>
        <v>332</v>
      </c>
      <c r="H31" s="60">
        <f>'[1]oud NS-formulier'!F33*100-H$8</f>
        <v>556</v>
      </c>
      <c r="I31" s="53"/>
      <c r="K31" s="61">
        <f t="shared" si="0"/>
        <v>371.17999999999995</v>
      </c>
      <c r="M31" s="62">
        <f t="shared" si="1"/>
        <v>554</v>
      </c>
      <c r="N31" s="63">
        <f t="shared" si="1"/>
        <v>926</v>
      </c>
      <c r="P31" s="48"/>
    </row>
    <row r="32" spans="1:16" x14ac:dyDescent="0.25">
      <c r="A32" s="57">
        <v>27</v>
      </c>
      <c r="B32" s="58">
        <f t="shared" si="2"/>
        <v>27</v>
      </c>
      <c r="C32" s="59">
        <f>'[1]oud NS-formulier'!C34*100-C$8</f>
        <v>574</v>
      </c>
      <c r="D32" s="60">
        <f>'[1]oud NS-formulier'!B34*100-D$8</f>
        <v>959</v>
      </c>
      <c r="E32" s="60">
        <f>'[1]oud NS-formulier'!I34*100-E$8</f>
        <v>460</v>
      </c>
      <c r="F32" s="60">
        <f>'[1]oud NS-formulier'!H34*100-F$8</f>
        <v>767.99999999999989</v>
      </c>
      <c r="G32" s="60">
        <f>'[1]oud NS-formulier'!G34*100-G$8</f>
        <v>344</v>
      </c>
      <c r="H32" s="60">
        <f>'[1]oud NS-formulier'!F34*100-H$8</f>
        <v>576</v>
      </c>
      <c r="I32" s="53"/>
      <c r="K32" s="61">
        <f t="shared" si="0"/>
        <v>384.58</v>
      </c>
      <c r="M32" s="62">
        <f t="shared" si="1"/>
        <v>574</v>
      </c>
      <c r="N32" s="63">
        <f t="shared" si="1"/>
        <v>959</v>
      </c>
      <c r="P32" s="48"/>
    </row>
    <row r="33" spans="1:27" x14ac:dyDescent="0.25">
      <c r="A33" s="57">
        <v>28</v>
      </c>
      <c r="B33" s="58">
        <f t="shared" si="2"/>
        <v>28</v>
      </c>
      <c r="C33" s="59">
        <f>'[1]oud NS-formulier'!C35*100-C$8</f>
        <v>595</v>
      </c>
      <c r="D33" s="60">
        <f>'[1]oud NS-formulier'!B35*100-D$8</f>
        <v>994</v>
      </c>
      <c r="E33" s="60">
        <f>'[1]oud NS-formulier'!I35*100-E$8</f>
        <v>476</v>
      </c>
      <c r="F33" s="60">
        <f>'[1]oud NS-formulier'!H35*100-F$8</f>
        <v>795</v>
      </c>
      <c r="G33" s="60">
        <f>'[1]oud NS-formulier'!G35*100-G$8</f>
        <v>357</v>
      </c>
      <c r="H33" s="60">
        <f>'[1]oud NS-formulier'!F35*100-H$8</f>
        <v>596</v>
      </c>
      <c r="I33" s="53"/>
      <c r="K33" s="61">
        <f t="shared" si="0"/>
        <v>398.65</v>
      </c>
      <c r="M33" s="62">
        <f t="shared" si="1"/>
        <v>595</v>
      </c>
      <c r="N33" s="63">
        <f t="shared" si="1"/>
        <v>994</v>
      </c>
      <c r="P33" s="48"/>
    </row>
    <row r="34" spans="1:27" x14ac:dyDescent="0.25">
      <c r="A34" s="57">
        <v>29</v>
      </c>
      <c r="B34" s="58">
        <f t="shared" si="2"/>
        <v>29</v>
      </c>
      <c r="C34" s="59">
        <f>'[1]oud NS-formulier'!C36*100-C$8</f>
        <v>615</v>
      </c>
      <c r="D34" s="60">
        <f>'[1]oud NS-formulier'!B36*100-D$8</f>
        <v>1027</v>
      </c>
      <c r="E34" s="60">
        <f>'[1]oud NS-formulier'!I36*100-E$8</f>
        <v>492</v>
      </c>
      <c r="F34" s="60">
        <f>'[1]oud NS-formulier'!H36*100-F$8</f>
        <v>822</v>
      </c>
      <c r="G34" s="60">
        <f>'[1]oud NS-formulier'!G36*100-G$8</f>
        <v>369</v>
      </c>
      <c r="H34" s="60">
        <f>'[1]oud NS-formulier'!F36*100-H$8</f>
        <v>616</v>
      </c>
      <c r="I34" s="53"/>
      <c r="K34" s="61">
        <f t="shared" si="0"/>
        <v>412.04999999999995</v>
      </c>
      <c r="M34" s="62">
        <f t="shared" si="1"/>
        <v>615</v>
      </c>
      <c r="N34" s="63">
        <f t="shared" si="1"/>
        <v>1027</v>
      </c>
      <c r="P34" s="48"/>
    </row>
    <row r="35" spans="1:27" x14ac:dyDescent="0.25">
      <c r="A35" s="57">
        <v>30</v>
      </c>
      <c r="B35" s="58">
        <f t="shared" si="2"/>
        <v>30</v>
      </c>
      <c r="C35" s="59">
        <f>'[1]oud NS-formulier'!C37*100-C$8</f>
        <v>635</v>
      </c>
      <c r="D35" s="60">
        <f>'[1]oud NS-formulier'!B37*100-D$8</f>
        <v>1061</v>
      </c>
      <c r="E35" s="60">
        <f>'[1]oud NS-formulier'!I37*100-E$8</f>
        <v>508</v>
      </c>
      <c r="F35" s="60">
        <f>'[1]oud NS-formulier'!H37*100-F$8</f>
        <v>849</v>
      </c>
      <c r="G35" s="60">
        <f>'[1]oud NS-formulier'!G37*100-G$8</f>
        <v>381</v>
      </c>
      <c r="H35" s="60">
        <f>'[1]oud NS-formulier'!F37*100-H$8</f>
        <v>637</v>
      </c>
      <c r="I35" s="53"/>
      <c r="K35" s="61">
        <f t="shared" si="0"/>
        <v>425.44999999999993</v>
      </c>
      <c r="M35" s="62">
        <f t="shared" si="1"/>
        <v>635</v>
      </c>
      <c r="N35" s="63">
        <f t="shared" si="1"/>
        <v>1061</v>
      </c>
      <c r="P35" s="48"/>
    </row>
    <row r="36" spans="1:27" x14ac:dyDescent="0.25">
      <c r="A36" s="57">
        <v>31</v>
      </c>
      <c r="B36" s="58">
        <f t="shared" si="2"/>
        <v>31</v>
      </c>
      <c r="C36" s="59">
        <f>'[1]oud NS-formulier'!C38*100-C$8</f>
        <v>655</v>
      </c>
      <c r="D36" s="60">
        <f>'[1]oud NS-formulier'!B38*100-D$8</f>
        <v>1094</v>
      </c>
      <c r="E36" s="60">
        <f>'[1]oud NS-formulier'!I38*100-E$8</f>
        <v>525</v>
      </c>
      <c r="F36" s="60">
        <f>'[1]oud NS-formulier'!H38*100-F$8</f>
        <v>875.99999999999989</v>
      </c>
      <c r="G36" s="60">
        <f>'[1]oud NS-formulier'!G38*100-G$8</f>
        <v>393</v>
      </c>
      <c r="H36" s="60">
        <f>'[1]oud NS-formulier'!F38*100-H$8</f>
        <v>657</v>
      </c>
      <c r="I36" s="53"/>
      <c r="K36" s="61">
        <f t="shared" si="0"/>
        <v>438.84999999999997</v>
      </c>
      <c r="M36" s="62">
        <f t="shared" si="1"/>
        <v>655</v>
      </c>
      <c r="N36" s="63">
        <f t="shared" si="1"/>
        <v>1094</v>
      </c>
      <c r="P36" s="48"/>
    </row>
    <row r="37" spans="1:27" x14ac:dyDescent="0.25">
      <c r="A37" s="57">
        <v>32</v>
      </c>
      <c r="B37" s="58">
        <f t="shared" si="2"/>
        <v>32</v>
      </c>
      <c r="C37" s="59">
        <f>'[1]oud NS-formulier'!C39*100-C$8</f>
        <v>675</v>
      </c>
      <c r="D37" s="60">
        <f>'[1]oud NS-formulier'!B39*100-D$8</f>
        <v>1128</v>
      </c>
      <c r="E37" s="60">
        <f>'[1]oud NS-formulier'!I39*100-E$8</f>
        <v>541</v>
      </c>
      <c r="F37" s="60">
        <f>'[1]oud NS-formulier'!H39*100-F$8</f>
        <v>903</v>
      </c>
      <c r="G37" s="60">
        <f>'[1]oud NS-formulier'!G39*100-G$8</f>
        <v>405</v>
      </c>
      <c r="H37" s="60">
        <f>'[1]oud NS-formulier'!F39*100-H$8</f>
        <v>677</v>
      </c>
      <c r="I37" s="53"/>
      <c r="K37" s="61">
        <f t="shared" si="0"/>
        <v>452.24999999999994</v>
      </c>
      <c r="M37" s="62">
        <f t="shared" si="1"/>
        <v>675</v>
      </c>
      <c r="N37" s="63">
        <f t="shared" si="1"/>
        <v>1128</v>
      </c>
      <c r="P37" s="48"/>
    </row>
    <row r="38" spans="1:27" x14ac:dyDescent="0.25">
      <c r="A38" s="57">
        <v>33</v>
      </c>
      <c r="B38" s="58">
        <f t="shared" si="2"/>
        <v>33</v>
      </c>
      <c r="C38" s="59">
        <f>'[1]oud NS-formulier'!C40*100-C$8</f>
        <v>695.99999999999989</v>
      </c>
      <c r="D38" s="60">
        <f>'[1]oud NS-formulier'!B40*100-D$8</f>
        <v>1163</v>
      </c>
      <c r="E38" s="60">
        <f>'[1]oud NS-formulier'!I40*100-E$8</f>
        <v>557</v>
      </c>
      <c r="F38" s="60">
        <f>'[1]oud NS-formulier'!H40*100-F$8</f>
        <v>930</v>
      </c>
      <c r="G38" s="60">
        <f>'[1]oud NS-formulier'!G40*100-G$8</f>
        <v>417</v>
      </c>
      <c r="H38" s="60">
        <f>'[1]oud NS-formulier'!F40*100-H$8</f>
        <v>697.00000000000011</v>
      </c>
      <c r="I38" s="53"/>
      <c r="K38" s="61">
        <f t="shared" si="0"/>
        <v>466.31999999999988</v>
      </c>
      <c r="M38" s="62">
        <f t="shared" si="1"/>
        <v>695.99999999999989</v>
      </c>
      <c r="N38" s="63">
        <f t="shared" si="1"/>
        <v>1163</v>
      </c>
      <c r="P38" s="48"/>
    </row>
    <row r="39" spans="1:27" s="74" customFormat="1" x14ac:dyDescent="0.25">
      <c r="A39" s="68">
        <v>34</v>
      </c>
      <c r="B39" s="69">
        <f t="shared" si="2"/>
        <v>34</v>
      </c>
      <c r="C39" s="70">
        <f>'[1]oud NS-formulier'!C41*100-C$8</f>
        <v>716</v>
      </c>
      <c r="D39" s="71">
        <f>'[1]oud NS-formulier'!B41*100-D$8</f>
        <v>1196</v>
      </c>
      <c r="E39" s="71">
        <f>'[1]oud NS-formulier'!I41*100-E$8</f>
        <v>573</v>
      </c>
      <c r="F39" s="71">
        <f>'[1]oud NS-formulier'!H41*100-F$8</f>
        <v>957</v>
      </c>
      <c r="G39" s="71">
        <f>'[1]oud NS-formulier'!G41*100-G$8</f>
        <v>429.00000000000006</v>
      </c>
      <c r="H39" s="72">
        <f>'[1]oud NS-formulier'!F41*100-H$8</f>
        <v>718</v>
      </c>
      <c r="I39" s="53" t="s">
        <v>27</v>
      </c>
      <c r="J39" s="48"/>
      <c r="K39" s="73">
        <f t="shared" si="0"/>
        <v>479.71999999999997</v>
      </c>
      <c r="M39" s="75">
        <f t="shared" si="1"/>
        <v>716</v>
      </c>
      <c r="N39" s="76">
        <f t="shared" si="1"/>
        <v>1196</v>
      </c>
      <c r="P39" s="48"/>
      <c r="T39" s="48"/>
    </row>
    <row r="40" spans="1:27" x14ac:dyDescent="0.25">
      <c r="A40" s="77">
        <v>35</v>
      </c>
      <c r="B40" s="78">
        <f t="shared" si="2"/>
        <v>35</v>
      </c>
      <c r="C40" s="79">
        <f>'[1]oud NS-formulier'!C42*100-C$8</f>
        <v>736</v>
      </c>
      <c r="D40" s="80">
        <f>'[1]oud NS-formulier'!B42*100-D$8</f>
        <v>1229</v>
      </c>
      <c r="E40" s="80">
        <f>'[1]oud NS-formulier'!I42*100-E$8</f>
        <v>589</v>
      </c>
      <c r="F40" s="80">
        <f>'[1]oud NS-formulier'!H42*100-F$8</f>
        <v>984</v>
      </c>
      <c r="G40" s="80">
        <f>'[1]oud NS-formulier'!G42*100-G$8</f>
        <v>440.99999999999994</v>
      </c>
      <c r="H40" s="80">
        <f>'[1]oud NS-formulier'!F42*100-H$8</f>
        <v>738.00000000000011</v>
      </c>
      <c r="I40" s="53"/>
      <c r="K40" s="81">
        <f t="shared" si="0"/>
        <v>493.11999999999995</v>
      </c>
      <c r="M40" s="82">
        <f t="shared" si="1"/>
        <v>736</v>
      </c>
      <c r="N40" s="83">
        <f t="shared" si="1"/>
        <v>1229</v>
      </c>
    </row>
    <row r="41" spans="1:27" x14ac:dyDescent="0.25">
      <c r="A41" s="57">
        <v>36</v>
      </c>
      <c r="B41" s="58">
        <f t="shared" si="2"/>
        <v>36</v>
      </c>
      <c r="C41" s="59">
        <f>'[1]oud NS-formulier'!C43*100-C$8</f>
        <v>756</v>
      </c>
      <c r="D41" s="60">
        <f>'[1]oud NS-formulier'!B43*100-D$8</f>
        <v>1263</v>
      </c>
      <c r="E41" s="60">
        <f>'[1]oud NS-formulier'!I43*100-E$8</f>
        <v>605</v>
      </c>
      <c r="F41" s="60">
        <f>'[1]oud NS-formulier'!H43*100-F$8</f>
        <v>1011</v>
      </c>
      <c r="G41" s="60">
        <f>'[1]oud NS-formulier'!G43*100-G$8</f>
        <v>454</v>
      </c>
      <c r="H41" s="60">
        <f>'[1]oud NS-formulier'!F43*100-H$8</f>
        <v>758</v>
      </c>
      <c r="I41" s="53"/>
      <c r="K41" s="61">
        <f t="shared" si="0"/>
        <v>506.51999999999992</v>
      </c>
      <c r="M41" s="62">
        <f t="shared" si="1"/>
        <v>756</v>
      </c>
      <c r="N41" s="63">
        <f t="shared" si="1"/>
        <v>1263</v>
      </c>
    </row>
    <row r="42" spans="1:27" x14ac:dyDescent="0.25">
      <c r="A42" s="57">
        <v>37</v>
      </c>
      <c r="B42" s="58">
        <f t="shared" si="2"/>
        <v>37</v>
      </c>
      <c r="C42" s="59">
        <f>'[1]oud NS-formulier'!C44*100-C$8</f>
        <v>777</v>
      </c>
      <c r="D42" s="60">
        <f>'[1]oud NS-formulier'!B44*100-D$8</f>
        <v>1298</v>
      </c>
      <c r="E42" s="60">
        <f>'[1]oud NS-formulier'!I44*100-E$8</f>
        <v>622</v>
      </c>
      <c r="F42" s="60">
        <f>'[1]oud NS-formulier'!H44*100-F$8</f>
        <v>1038</v>
      </c>
      <c r="G42" s="60">
        <f>'[1]oud NS-formulier'!G44*100-G$8</f>
        <v>466</v>
      </c>
      <c r="H42" s="60">
        <f>'[1]oud NS-formulier'!F44*100-H$8</f>
        <v>778</v>
      </c>
      <c r="I42" s="53"/>
      <c r="K42" s="61">
        <f t="shared" si="0"/>
        <v>520.58999999999992</v>
      </c>
      <c r="M42" s="62">
        <f t="shared" si="1"/>
        <v>777</v>
      </c>
      <c r="N42" s="63">
        <f t="shared" si="1"/>
        <v>1298</v>
      </c>
      <c r="AA42" s="53"/>
    </row>
    <row r="43" spans="1:27" x14ac:dyDescent="0.25">
      <c r="A43" s="57">
        <v>38</v>
      </c>
      <c r="B43" s="58">
        <f t="shared" si="2"/>
        <v>38</v>
      </c>
      <c r="C43" s="59">
        <f>'[1]oud NS-formulier'!C45*100-C$8</f>
        <v>797.00000000000011</v>
      </c>
      <c r="D43" s="60">
        <f>'[1]oud NS-formulier'!B45*100-D$8</f>
        <v>1331</v>
      </c>
      <c r="E43" s="60">
        <f>'[1]oud NS-formulier'!I45*100-E$8</f>
        <v>638</v>
      </c>
      <c r="F43" s="60">
        <f>'[1]oud NS-formulier'!H45*100-F$8</f>
        <v>1065</v>
      </c>
      <c r="G43" s="60">
        <f>'[1]oud NS-formulier'!G45*100-G$8</f>
        <v>478</v>
      </c>
      <c r="H43" s="60">
        <f>'[1]oud NS-formulier'!F45*100-H$8</f>
        <v>799</v>
      </c>
      <c r="I43" s="53"/>
      <c r="K43" s="61">
        <f t="shared" si="0"/>
        <v>533.99</v>
      </c>
      <c r="M43" s="62">
        <f t="shared" si="1"/>
        <v>797.00000000000011</v>
      </c>
      <c r="N43" s="63">
        <f t="shared" si="1"/>
        <v>1331</v>
      </c>
    </row>
    <row r="44" spans="1:27" x14ac:dyDescent="0.25">
      <c r="A44" s="57">
        <v>39</v>
      </c>
      <c r="B44" s="58">
        <f t="shared" si="2"/>
        <v>39</v>
      </c>
      <c r="C44" s="59">
        <f>'[1]oud NS-formulier'!C46*100-C$8</f>
        <v>817</v>
      </c>
      <c r="D44" s="60">
        <f>'[1]oud NS-formulier'!B46*100-D$8</f>
        <v>1365</v>
      </c>
      <c r="E44" s="60">
        <f>'[1]oud NS-formulier'!I46*100-E$8</f>
        <v>654</v>
      </c>
      <c r="F44" s="60">
        <f>'[1]oud NS-formulier'!H46*100-F$8</f>
        <v>1092</v>
      </c>
      <c r="G44" s="60">
        <f>'[1]oud NS-formulier'!G46*100-G$8</f>
        <v>490</v>
      </c>
      <c r="H44" s="60">
        <f>'[1]oud NS-formulier'!F46*100-H$8</f>
        <v>819</v>
      </c>
      <c r="I44" s="53"/>
      <c r="K44" s="61">
        <f t="shared" si="0"/>
        <v>547.39</v>
      </c>
      <c r="M44" s="62">
        <f t="shared" si="1"/>
        <v>817</v>
      </c>
      <c r="N44" s="63">
        <f t="shared" si="1"/>
        <v>1365</v>
      </c>
    </row>
    <row r="45" spans="1:27" x14ac:dyDescent="0.25">
      <c r="A45" s="57">
        <v>40</v>
      </c>
      <c r="B45" s="58">
        <f t="shared" si="2"/>
        <v>40</v>
      </c>
      <c r="C45" s="59">
        <f>'[1]oud NS-formulier'!C47*100-C$8</f>
        <v>836.99999999999989</v>
      </c>
      <c r="D45" s="60">
        <f>'[1]oud NS-formulier'!B47*100-D$8</f>
        <v>1398</v>
      </c>
      <c r="E45" s="60">
        <f>'[1]oud NS-formulier'!I47*100-E$8</f>
        <v>670</v>
      </c>
      <c r="F45" s="60">
        <f>'[1]oud NS-formulier'!H47*100-F$8</f>
        <v>1119</v>
      </c>
      <c r="G45" s="60">
        <f>'[1]oud NS-formulier'!G47*100-G$8</f>
        <v>502</v>
      </c>
      <c r="H45" s="60">
        <f>'[1]oud NS-formulier'!F47*100-H$8</f>
        <v>839.00000000000011</v>
      </c>
      <c r="I45" s="53"/>
      <c r="K45" s="61">
        <f t="shared" si="0"/>
        <v>560.78999999999985</v>
      </c>
      <c r="M45" s="62">
        <f t="shared" si="1"/>
        <v>836.99999999999989</v>
      </c>
      <c r="N45" s="63">
        <f t="shared" si="1"/>
        <v>1398</v>
      </c>
    </row>
    <row r="46" spans="1:27" x14ac:dyDescent="0.25">
      <c r="A46" s="57">
        <v>41</v>
      </c>
      <c r="B46" s="58">
        <f t="shared" si="2"/>
        <v>41</v>
      </c>
      <c r="C46" s="59">
        <f>'[1]oud NS-formulier'!C48*100-C$8</f>
        <v>857</v>
      </c>
      <c r="D46" s="60">
        <f>'[1]oud NS-formulier'!B48*100-D$8</f>
        <v>1432</v>
      </c>
      <c r="E46" s="60">
        <f>'[1]oud NS-formulier'!I48*100-E$8</f>
        <v>686</v>
      </c>
      <c r="F46" s="60">
        <f>'[1]oud NS-formulier'!H48*100-F$8</f>
        <v>1145</v>
      </c>
      <c r="G46" s="60">
        <f>'[1]oud NS-formulier'!G48*100-G$8</f>
        <v>514</v>
      </c>
      <c r="H46" s="60">
        <f>'[1]oud NS-formulier'!F48*100-H$8</f>
        <v>859</v>
      </c>
      <c r="I46" s="53"/>
      <c r="K46" s="61">
        <f t="shared" si="0"/>
        <v>574.18999999999994</v>
      </c>
      <c r="M46" s="62">
        <f t="shared" si="1"/>
        <v>857</v>
      </c>
      <c r="N46" s="63">
        <f t="shared" si="1"/>
        <v>1432</v>
      </c>
    </row>
    <row r="47" spans="1:27" x14ac:dyDescent="0.25">
      <c r="A47" s="57">
        <v>42</v>
      </c>
      <c r="B47" s="58">
        <f t="shared" si="2"/>
        <v>42</v>
      </c>
      <c r="C47" s="59">
        <f>'[1]oud NS-formulier'!C49*100-C$8</f>
        <v>877</v>
      </c>
      <c r="D47" s="60">
        <f>'[1]oud NS-formulier'!B49*100-D$8</f>
        <v>1465</v>
      </c>
      <c r="E47" s="60">
        <f>'[1]oud NS-formulier'!I49*100-E$8</f>
        <v>702</v>
      </c>
      <c r="F47" s="60">
        <f>'[1]oud NS-formulier'!H49*100-F$8</f>
        <v>1172</v>
      </c>
      <c r="G47" s="60">
        <f>'[1]oud NS-formulier'!G49*100-G$8</f>
        <v>526</v>
      </c>
      <c r="H47" s="60">
        <f>'[1]oud NS-formulier'!F49*100-H$8</f>
        <v>878.99999999999989</v>
      </c>
      <c r="I47" s="53"/>
      <c r="K47" s="61">
        <f t="shared" si="0"/>
        <v>587.58999999999992</v>
      </c>
      <c r="M47" s="62">
        <f t="shared" si="1"/>
        <v>877</v>
      </c>
      <c r="N47" s="63">
        <f t="shared" si="1"/>
        <v>1465</v>
      </c>
    </row>
    <row r="48" spans="1:27" x14ac:dyDescent="0.25">
      <c r="A48" s="57">
        <v>43</v>
      </c>
      <c r="B48" s="58">
        <f t="shared" si="2"/>
        <v>43</v>
      </c>
      <c r="C48" s="59">
        <f>'[1]oud NS-formulier'!C50*100-C$8</f>
        <v>895.99999999999989</v>
      </c>
      <c r="D48" s="60">
        <f>'[1]oud NS-formulier'!B50*100-D$8</f>
        <v>1497</v>
      </c>
      <c r="E48" s="60">
        <f>'[1]oud NS-formulier'!I50*100-E$8</f>
        <v>717.99999999999989</v>
      </c>
      <c r="F48" s="60">
        <f>'[1]oud NS-formulier'!H50*100-F$8</f>
        <v>1198</v>
      </c>
      <c r="G48" s="60">
        <f>'[1]oud NS-formulier'!G50*100-G$8</f>
        <v>538</v>
      </c>
      <c r="H48" s="60">
        <f>'[1]oud NS-formulier'!F50*100-H$8</f>
        <v>899</v>
      </c>
      <c r="I48" s="53"/>
      <c r="K48" s="61">
        <f t="shared" si="0"/>
        <v>600.31999999999982</v>
      </c>
      <c r="M48" s="62">
        <f t="shared" si="1"/>
        <v>895.99999999999989</v>
      </c>
      <c r="N48" s="63">
        <f t="shared" si="1"/>
        <v>1497</v>
      </c>
    </row>
    <row r="49" spans="1:14" x14ac:dyDescent="0.25">
      <c r="A49" s="57">
        <v>44</v>
      </c>
      <c r="B49" s="58">
        <f t="shared" si="2"/>
        <v>44</v>
      </c>
      <c r="C49" s="59">
        <f>'[1]oud NS-formulier'!C51*100-C$8</f>
        <v>916</v>
      </c>
      <c r="D49" s="60">
        <f>'[1]oud NS-formulier'!B51*100-D$8</f>
        <v>1530.0000000000002</v>
      </c>
      <c r="E49" s="60">
        <f>'[1]oud NS-formulier'!I51*100-E$8</f>
        <v>733</v>
      </c>
      <c r="F49" s="60">
        <f>'[1]oud NS-formulier'!H51*100-F$8</f>
        <v>1224</v>
      </c>
      <c r="G49" s="60">
        <f>'[1]oud NS-formulier'!G51*100-G$8</f>
        <v>550</v>
      </c>
      <c r="H49" s="60">
        <f>'[1]oud NS-formulier'!F51*100-H$8</f>
        <v>918</v>
      </c>
      <c r="I49" s="53"/>
      <c r="K49" s="61">
        <f t="shared" si="0"/>
        <v>613.71999999999991</v>
      </c>
      <c r="M49" s="62">
        <f t="shared" si="1"/>
        <v>916</v>
      </c>
      <c r="N49" s="63">
        <f t="shared" si="1"/>
        <v>1530.0000000000002</v>
      </c>
    </row>
    <row r="50" spans="1:14" x14ac:dyDescent="0.25">
      <c r="A50" s="57">
        <v>45</v>
      </c>
      <c r="B50" s="58">
        <f t="shared" si="2"/>
        <v>45</v>
      </c>
      <c r="C50" s="59">
        <f>'[1]oud NS-formulier'!C52*100-C$8</f>
        <v>936</v>
      </c>
      <c r="D50" s="60">
        <f>'[1]oud NS-formulier'!B52*100-D$8</f>
        <v>1563</v>
      </c>
      <c r="E50" s="60">
        <f>'[1]oud NS-formulier'!I52*100-E$8</f>
        <v>749</v>
      </c>
      <c r="F50" s="60">
        <f>'[1]oud NS-formulier'!H52*100-F$8</f>
        <v>1251</v>
      </c>
      <c r="G50" s="60">
        <f>'[1]oud NS-formulier'!G52*100-G$8</f>
        <v>561</v>
      </c>
      <c r="H50" s="60">
        <f>'[1]oud NS-formulier'!F52*100-H$8</f>
        <v>938</v>
      </c>
      <c r="I50" s="53"/>
      <c r="K50" s="61">
        <f t="shared" si="0"/>
        <v>627.11999999999989</v>
      </c>
      <c r="M50" s="62">
        <f t="shared" si="1"/>
        <v>936</v>
      </c>
      <c r="N50" s="63">
        <f t="shared" si="1"/>
        <v>1563</v>
      </c>
    </row>
    <row r="51" spans="1:14" x14ac:dyDescent="0.25">
      <c r="A51" s="57">
        <v>46</v>
      </c>
      <c r="B51" s="58">
        <f t="shared" si="2"/>
        <v>46</v>
      </c>
      <c r="C51" s="59">
        <f>'[1]oud NS-formulier'!C53*100-C$8</f>
        <v>956</v>
      </c>
      <c r="D51" s="60">
        <f>'[1]oud NS-formulier'!B53*100-D$8</f>
        <v>1597</v>
      </c>
      <c r="E51" s="60">
        <f>'[1]oud NS-formulier'!I53*100-E$8</f>
        <v>765</v>
      </c>
      <c r="F51" s="60">
        <f>'[1]oud NS-formulier'!H53*100-F$8</f>
        <v>1277</v>
      </c>
      <c r="G51" s="60">
        <f>'[1]oud NS-formulier'!G53*100-G$8</f>
        <v>573</v>
      </c>
      <c r="H51" s="60">
        <f>'[1]oud NS-formulier'!F53*100-H$8</f>
        <v>958</v>
      </c>
      <c r="I51" s="53"/>
      <c r="K51" s="61">
        <f t="shared" si="0"/>
        <v>640.52</v>
      </c>
      <c r="M51" s="62">
        <f t="shared" si="1"/>
        <v>956</v>
      </c>
      <c r="N51" s="63">
        <f t="shared" si="1"/>
        <v>1597</v>
      </c>
    </row>
    <row r="52" spans="1:14" x14ac:dyDescent="0.25">
      <c r="A52" s="57">
        <v>47</v>
      </c>
      <c r="B52" s="58">
        <f t="shared" si="2"/>
        <v>47</v>
      </c>
      <c r="C52" s="59">
        <f>'[1]oud NS-formulier'!C54*100-C$8</f>
        <v>976</v>
      </c>
      <c r="D52" s="60">
        <f>'[1]oud NS-formulier'!B54*100-D$8</f>
        <v>1630.0000000000002</v>
      </c>
      <c r="E52" s="60">
        <f>'[1]oud NS-formulier'!I54*100-E$8</f>
        <v>781</v>
      </c>
      <c r="F52" s="60">
        <f>'[1]oud NS-formulier'!H54*100-F$8</f>
        <v>1304</v>
      </c>
      <c r="G52" s="60">
        <f>'[1]oud NS-formulier'!G54*100-G$8</f>
        <v>585</v>
      </c>
      <c r="H52" s="60">
        <f>'[1]oud NS-formulier'!F54*100-H$8</f>
        <v>978</v>
      </c>
      <c r="I52" s="53"/>
      <c r="K52" s="61">
        <f t="shared" si="0"/>
        <v>653.91999999999996</v>
      </c>
      <c r="M52" s="62">
        <f t="shared" si="1"/>
        <v>976</v>
      </c>
      <c r="N52" s="63">
        <f t="shared" si="1"/>
        <v>1630.0000000000002</v>
      </c>
    </row>
    <row r="53" spans="1:14" x14ac:dyDescent="0.25">
      <c r="A53" s="57">
        <v>48</v>
      </c>
      <c r="B53" s="58">
        <f t="shared" si="2"/>
        <v>48</v>
      </c>
      <c r="C53" s="59">
        <f>'[1]oud NS-formulier'!C55*100-C$8</f>
        <v>995</v>
      </c>
      <c r="D53" s="60">
        <f>'[1]oud NS-formulier'!B55*100-D$8</f>
        <v>1662.0000000000002</v>
      </c>
      <c r="E53" s="60">
        <f>'[1]oud NS-formulier'!I55*100-E$8</f>
        <v>797</v>
      </c>
      <c r="F53" s="60">
        <f>'[1]oud NS-formulier'!H55*100-F$8</f>
        <v>1330</v>
      </c>
      <c r="G53" s="60">
        <f>'[1]oud NS-formulier'!G55*100-G$8</f>
        <v>597</v>
      </c>
      <c r="H53" s="60">
        <f>'[1]oud NS-formulier'!F55*100-H$8</f>
        <v>998</v>
      </c>
      <c r="I53" s="53"/>
      <c r="K53" s="61">
        <f t="shared" si="0"/>
        <v>666.65</v>
      </c>
      <c r="M53" s="62">
        <f t="shared" si="1"/>
        <v>995</v>
      </c>
      <c r="N53" s="63">
        <f t="shared" si="1"/>
        <v>1662.0000000000002</v>
      </c>
    </row>
    <row r="54" spans="1:14" x14ac:dyDescent="0.25">
      <c r="A54" s="57">
        <v>49</v>
      </c>
      <c r="B54" s="58">
        <f t="shared" si="2"/>
        <v>49</v>
      </c>
      <c r="C54" s="59">
        <f>'[1]oud NS-formulier'!C56*100-C$8</f>
        <v>1015</v>
      </c>
      <c r="D54" s="60">
        <f>'[1]oud NS-formulier'!B56*100-D$8</f>
        <v>1695</v>
      </c>
      <c r="E54" s="60">
        <f>'[1]oud NS-formulier'!I56*100-E$8</f>
        <v>813</v>
      </c>
      <c r="F54" s="60">
        <f>'[1]oud NS-formulier'!H56*100-F$8</f>
        <v>1357</v>
      </c>
      <c r="G54" s="60">
        <f>'[1]oud NS-formulier'!G56*100-G$8</f>
        <v>609</v>
      </c>
      <c r="H54" s="60">
        <f>'[1]oud NS-formulier'!F56*100-H$8</f>
        <v>1017</v>
      </c>
      <c r="I54" s="53"/>
      <c r="K54" s="61">
        <f t="shared" si="0"/>
        <v>680.05</v>
      </c>
      <c r="M54" s="62">
        <f t="shared" si="1"/>
        <v>1015</v>
      </c>
      <c r="N54" s="63">
        <f t="shared" si="1"/>
        <v>1695</v>
      </c>
    </row>
    <row r="55" spans="1:14" x14ac:dyDescent="0.25">
      <c r="A55" s="57">
        <v>50</v>
      </c>
      <c r="B55" s="58">
        <f t="shared" si="2"/>
        <v>50</v>
      </c>
      <c r="C55" s="59">
        <f>'[1]oud NS-formulier'!C57*100-C$8</f>
        <v>1035</v>
      </c>
      <c r="D55" s="60">
        <f>'[1]oud NS-formulier'!B57*100-D$8</f>
        <v>1729</v>
      </c>
      <c r="E55" s="60">
        <f>'[1]oud NS-formulier'!I57*100-E$8</f>
        <v>828</v>
      </c>
      <c r="F55" s="60">
        <f>'[1]oud NS-formulier'!H57*100-F$8</f>
        <v>1383</v>
      </c>
      <c r="G55" s="60">
        <f>'[1]oud NS-formulier'!G57*100-G$8</f>
        <v>621</v>
      </c>
      <c r="H55" s="60">
        <f>'[1]oud NS-formulier'!F57*100-H$8</f>
        <v>1037</v>
      </c>
      <c r="I55" s="53"/>
      <c r="K55" s="61">
        <f t="shared" si="0"/>
        <v>693.44999999999993</v>
      </c>
      <c r="M55" s="62">
        <f t="shared" si="1"/>
        <v>1035</v>
      </c>
      <c r="N55" s="63">
        <f t="shared" si="1"/>
        <v>1729</v>
      </c>
    </row>
    <row r="56" spans="1:14" x14ac:dyDescent="0.25">
      <c r="A56" s="57">
        <v>51</v>
      </c>
      <c r="B56" s="58">
        <f t="shared" si="2"/>
        <v>51</v>
      </c>
      <c r="C56" s="59">
        <f>'[1]oud NS-formulier'!C58*100-C$8</f>
        <v>1055</v>
      </c>
      <c r="D56" s="60">
        <f>'[1]oud NS-formulier'!B58*100-D$8</f>
        <v>1762.0000000000002</v>
      </c>
      <c r="E56" s="60">
        <f>'[1]oud NS-formulier'!I58*100-E$8</f>
        <v>844.00000000000011</v>
      </c>
      <c r="F56" s="60">
        <f>'[1]oud NS-formulier'!H58*100-F$8</f>
        <v>1409</v>
      </c>
      <c r="G56" s="60">
        <f>'[1]oud NS-formulier'!G58*100-G$8</f>
        <v>633</v>
      </c>
      <c r="H56" s="60">
        <f>'[1]oud NS-formulier'!F58*100-H$8</f>
        <v>1057</v>
      </c>
      <c r="I56" s="53"/>
      <c r="K56" s="61">
        <f t="shared" si="0"/>
        <v>706.84999999999991</v>
      </c>
      <c r="M56" s="62">
        <f t="shared" si="1"/>
        <v>1055</v>
      </c>
      <c r="N56" s="63">
        <f t="shared" si="1"/>
        <v>1762.0000000000002</v>
      </c>
    </row>
    <row r="57" spans="1:14" x14ac:dyDescent="0.25">
      <c r="A57" s="57">
        <v>52</v>
      </c>
      <c r="B57" s="58">
        <f t="shared" si="2"/>
        <v>52</v>
      </c>
      <c r="C57" s="59">
        <f>'[1]oud NS-formulier'!C59*100-C$8</f>
        <v>1075</v>
      </c>
      <c r="D57" s="60">
        <f>'[1]oud NS-formulier'!B59*100-D$8</f>
        <v>1796.0000000000002</v>
      </c>
      <c r="E57" s="60">
        <f>'[1]oud NS-formulier'!I59*100-E$8</f>
        <v>860.00000000000011</v>
      </c>
      <c r="F57" s="60">
        <f>'[1]oud NS-formulier'!H59*100-F$8</f>
        <v>1436</v>
      </c>
      <c r="G57" s="60">
        <f>'[1]oud NS-formulier'!G59*100-G$8</f>
        <v>645</v>
      </c>
      <c r="H57" s="60">
        <f>'[1]oud NS-formulier'!F59*100-H$8</f>
        <v>1077</v>
      </c>
      <c r="I57" s="53"/>
      <c r="K57" s="61">
        <f t="shared" si="0"/>
        <v>720.24999999999989</v>
      </c>
      <c r="M57" s="62">
        <f t="shared" si="1"/>
        <v>1075</v>
      </c>
      <c r="N57" s="63">
        <f t="shared" si="1"/>
        <v>1796.0000000000002</v>
      </c>
    </row>
    <row r="58" spans="1:14" x14ac:dyDescent="0.25">
      <c r="A58" s="57">
        <v>53</v>
      </c>
      <c r="B58" s="58">
        <f t="shared" si="2"/>
        <v>53</v>
      </c>
      <c r="C58" s="59">
        <f>'[1]oud NS-formulier'!C60*100-C$8</f>
        <v>1094</v>
      </c>
      <c r="D58" s="60">
        <f>'[1]oud NS-formulier'!B60*100-D$8</f>
        <v>1827</v>
      </c>
      <c r="E58" s="60">
        <f>'[1]oud NS-formulier'!I60*100-E$8</f>
        <v>875.99999999999989</v>
      </c>
      <c r="F58" s="60">
        <f>'[1]oud NS-formulier'!H60*100-F$8</f>
        <v>1461.9999999999998</v>
      </c>
      <c r="G58" s="60">
        <f>'[1]oud NS-formulier'!G60*100-G$8</f>
        <v>656</v>
      </c>
      <c r="H58" s="60">
        <f>'[1]oud NS-formulier'!F60*100-H$8</f>
        <v>1097</v>
      </c>
      <c r="I58" s="53"/>
      <c r="K58" s="61">
        <f t="shared" si="0"/>
        <v>732.9799999999999</v>
      </c>
      <c r="M58" s="62">
        <f t="shared" si="1"/>
        <v>1094</v>
      </c>
      <c r="N58" s="63">
        <f t="shared" si="1"/>
        <v>1827</v>
      </c>
    </row>
    <row r="59" spans="1:14" x14ac:dyDescent="0.25">
      <c r="A59" s="57">
        <v>54</v>
      </c>
      <c r="B59" s="58">
        <f t="shared" si="2"/>
        <v>54</v>
      </c>
      <c r="C59" s="59">
        <f>'[1]oud NS-formulier'!C61*100-C$8</f>
        <v>1114</v>
      </c>
      <c r="D59" s="60">
        <f>'[1]oud NS-formulier'!B61*100-D$8</f>
        <v>1861</v>
      </c>
      <c r="E59" s="60">
        <f>'[1]oud NS-formulier'!I61*100-E$8</f>
        <v>891.99999999999989</v>
      </c>
      <c r="F59" s="60">
        <f>'[1]oud NS-formulier'!H61*100-F$8</f>
        <v>1488.9999999999998</v>
      </c>
      <c r="G59" s="60">
        <f>'[1]oud NS-formulier'!G61*100-G$8</f>
        <v>668</v>
      </c>
      <c r="H59" s="60">
        <f>'[1]oud NS-formulier'!F61*100-H$8</f>
        <v>1117</v>
      </c>
      <c r="I59" s="53"/>
      <c r="K59" s="61">
        <f t="shared" si="0"/>
        <v>746.37999999999988</v>
      </c>
      <c r="M59" s="62">
        <f t="shared" si="1"/>
        <v>1114</v>
      </c>
      <c r="N59" s="63">
        <f t="shared" si="1"/>
        <v>1861</v>
      </c>
    </row>
    <row r="60" spans="1:14" x14ac:dyDescent="0.25">
      <c r="A60" s="57">
        <v>55</v>
      </c>
      <c r="B60" s="58">
        <f t="shared" si="2"/>
        <v>55</v>
      </c>
      <c r="C60" s="59">
        <f>'[1]oud NS-formulier'!C62*100-C$8</f>
        <v>1134</v>
      </c>
      <c r="D60" s="60">
        <f>'[1]oud NS-formulier'!B62*100-D$8</f>
        <v>1894</v>
      </c>
      <c r="E60" s="60">
        <f>'[1]oud NS-formulier'!I62*100-E$8</f>
        <v>908</v>
      </c>
      <c r="F60" s="60">
        <f>'[1]oud NS-formulier'!H62*100-F$8</f>
        <v>1515</v>
      </c>
      <c r="G60" s="60">
        <f>'[1]oud NS-formulier'!G62*100-G$8</f>
        <v>680</v>
      </c>
      <c r="H60" s="60">
        <f>'[1]oud NS-formulier'!F62*100-H$8</f>
        <v>1136</v>
      </c>
      <c r="I60" s="53"/>
      <c r="K60" s="61">
        <f t="shared" si="0"/>
        <v>759.78</v>
      </c>
      <c r="M60" s="62">
        <f t="shared" si="1"/>
        <v>1134</v>
      </c>
      <c r="N60" s="63">
        <f t="shared" si="1"/>
        <v>1894</v>
      </c>
    </row>
    <row r="61" spans="1:14" x14ac:dyDescent="0.25">
      <c r="A61" s="57">
        <v>56</v>
      </c>
      <c r="B61" s="58">
        <f t="shared" si="2"/>
        <v>56</v>
      </c>
      <c r="C61" s="59">
        <f>'[1]oud NS-formulier'!C63*100-C$8</f>
        <v>1154</v>
      </c>
      <c r="D61" s="60">
        <f>'[1]oud NS-formulier'!B63*100-D$8</f>
        <v>1928</v>
      </c>
      <c r="E61" s="60">
        <f>'[1]oud NS-formulier'!I63*100-E$8</f>
        <v>923</v>
      </c>
      <c r="F61" s="60">
        <f>'[1]oud NS-formulier'!H63*100-F$8</f>
        <v>1542</v>
      </c>
      <c r="G61" s="60">
        <f>'[1]oud NS-formulier'!G63*100-G$8</f>
        <v>692</v>
      </c>
      <c r="H61" s="60">
        <f>'[1]oud NS-formulier'!F63*100-H$8</f>
        <v>1156</v>
      </c>
      <c r="I61" s="53"/>
      <c r="K61" s="61">
        <f t="shared" si="0"/>
        <v>773.18</v>
      </c>
      <c r="M61" s="62">
        <f t="shared" si="1"/>
        <v>1154</v>
      </c>
      <c r="N61" s="63">
        <f t="shared" si="1"/>
        <v>1928</v>
      </c>
    </row>
    <row r="62" spans="1:14" x14ac:dyDescent="0.25">
      <c r="A62" s="57">
        <v>57</v>
      </c>
      <c r="B62" s="58">
        <f t="shared" si="2"/>
        <v>57</v>
      </c>
      <c r="C62" s="59">
        <f>'[1]oud NS-formulier'!C64*100-C$8</f>
        <v>1173</v>
      </c>
      <c r="D62" s="60">
        <f>'[1]oud NS-formulier'!B64*100-D$8</f>
        <v>1959</v>
      </c>
      <c r="E62" s="60">
        <f>'[1]oud NS-formulier'!I64*100-E$8</f>
        <v>939</v>
      </c>
      <c r="F62" s="60">
        <f>'[1]oud NS-formulier'!H64*100-F$8</f>
        <v>1568</v>
      </c>
      <c r="G62" s="60">
        <f>'[1]oud NS-formulier'!G64*100-G$8</f>
        <v>704</v>
      </c>
      <c r="H62" s="60">
        <f>'[1]oud NS-formulier'!F64*100-H$8</f>
        <v>1176</v>
      </c>
      <c r="I62" s="53"/>
      <c r="K62" s="61">
        <f t="shared" si="0"/>
        <v>785.91</v>
      </c>
      <c r="M62" s="62">
        <f t="shared" si="1"/>
        <v>1173</v>
      </c>
      <c r="N62" s="63">
        <f t="shared" si="1"/>
        <v>1959</v>
      </c>
    </row>
    <row r="63" spans="1:14" x14ac:dyDescent="0.25">
      <c r="A63" s="57">
        <v>58</v>
      </c>
      <c r="B63" s="58">
        <f t="shared" si="2"/>
        <v>58</v>
      </c>
      <c r="C63" s="59">
        <f>'[1]oud NS-formulier'!C65*100-C$8</f>
        <v>1193</v>
      </c>
      <c r="D63" s="60">
        <f>'[1]oud NS-formulier'!B65*100-D$8</f>
        <v>1993</v>
      </c>
      <c r="E63" s="60">
        <f>'[1]oud NS-formulier'!I65*100-E$8</f>
        <v>955</v>
      </c>
      <c r="F63" s="60">
        <f>'[1]oud NS-formulier'!H65*100-F$8</f>
        <v>1595</v>
      </c>
      <c r="G63" s="60">
        <f>'[1]oud NS-formulier'!G65*100-G$8</f>
        <v>716</v>
      </c>
      <c r="H63" s="60">
        <f>'[1]oud NS-formulier'!F65*100-H$8</f>
        <v>1196</v>
      </c>
      <c r="I63" s="53"/>
      <c r="K63" s="61">
        <f t="shared" si="0"/>
        <v>799.31</v>
      </c>
      <c r="M63" s="62">
        <f t="shared" si="1"/>
        <v>1193</v>
      </c>
      <c r="N63" s="63">
        <f t="shared" si="1"/>
        <v>1993</v>
      </c>
    </row>
    <row r="64" spans="1:14" x14ac:dyDescent="0.25">
      <c r="A64" s="57">
        <v>59</v>
      </c>
      <c r="B64" s="58">
        <f t="shared" si="2"/>
        <v>59</v>
      </c>
      <c r="C64" s="59">
        <f>'[1]oud NS-formulier'!C66*100-C$8</f>
        <v>1213</v>
      </c>
      <c r="D64" s="60">
        <f>'[1]oud NS-formulier'!B66*100-D$8</f>
        <v>2026</v>
      </c>
      <c r="E64" s="60">
        <f>'[1]oud NS-formulier'!I66*100-E$8</f>
        <v>971</v>
      </c>
      <c r="F64" s="60">
        <f>'[1]oud NS-formulier'!H66*100-F$8</f>
        <v>1620.9999999999998</v>
      </c>
      <c r="G64" s="60">
        <f>'[1]oud NS-formulier'!G66*100-G$8</f>
        <v>728</v>
      </c>
      <c r="H64" s="60">
        <f>'[1]oud NS-formulier'!F66*100-H$8</f>
        <v>1216</v>
      </c>
      <c r="I64" s="53"/>
      <c r="K64" s="61">
        <f t="shared" si="0"/>
        <v>812.70999999999992</v>
      </c>
      <c r="M64" s="62">
        <f t="shared" si="1"/>
        <v>1213</v>
      </c>
      <c r="N64" s="63">
        <f t="shared" si="1"/>
        <v>2026</v>
      </c>
    </row>
    <row r="65" spans="1:14" x14ac:dyDescent="0.25">
      <c r="A65" s="57">
        <v>60</v>
      </c>
      <c r="B65" s="58">
        <f t="shared" si="2"/>
        <v>60</v>
      </c>
      <c r="C65" s="59">
        <f>'[1]oud NS-formulier'!C67*100-C$8</f>
        <v>1233</v>
      </c>
      <c r="D65" s="60">
        <f>'[1]oud NS-formulier'!B67*100-D$8</f>
        <v>2059</v>
      </c>
      <c r="E65" s="60">
        <f>'[1]oud NS-formulier'!I67*100-E$8</f>
        <v>987</v>
      </c>
      <c r="F65" s="60">
        <f>'[1]oud NS-formulier'!H67*100-F$8</f>
        <v>1647</v>
      </c>
      <c r="G65" s="60">
        <f>'[1]oud NS-formulier'!G67*100-G$8</f>
        <v>740.00000000000011</v>
      </c>
      <c r="H65" s="60">
        <f>'[1]oud NS-formulier'!F67*100-H$8</f>
        <v>1236</v>
      </c>
      <c r="I65" s="53"/>
      <c r="K65" s="61">
        <f t="shared" si="0"/>
        <v>826.1099999999999</v>
      </c>
      <c r="M65" s="62">
        <f t="shared" si="1"/>
        <v>1233</v>
      </c>
      <c r="N65" s="63">
        <f t="shared" si="1"/>
        <v>2059</v>
      </c>
    </row>
    <row r="66" spans="1:14" x14ac:dyDescent="0.25">
      <c r="A66" s="57">
        <v>61</v>
      </c>
      <c r="B66" s="58">
        <f t="shared" si="2"/>
        <v>61</v>
      </c>
      <c r="C66" s="59">
        <f>'[1]oud NS-formulier'!C68*100-C$8</f>
        <v>1253</v>
      </c>
      <c r="D66" s="60">
        <f>'[1]oud NS-formulier'!B68*100-D$8</f>
        <v>2093</v>
      </c>
      <c r="E66" s="60">
        <f>'[1]oud NS-formulier'!I68*100-E$8</f>
        <v>1003</v>
      </c>
      <c r="F66" s="60">
        <f>'[1]oud NS-formulier'!H68*100-F$8</f>
        <v>1674</v>
      </c>
      <c r="G66" s="60">
        <f>'[1]oud NS-formulier'!G68*100-G$8</f>
        <v>751</v>
      </c>
      <c r="H66" s="60">
        <f>'[1]oud NS-formulier'!F68*100-H$8</f>
        <v>1255</v>
      </c>
      <c r="I66" s="53"/>
      <c r="K66" s="61">
        <f t="shared" si="0"/>
        <v>839.50999999999988</v>
      </c>
      <c r="M66" s="62">
        <f t="shared" si="1"/>
        <v>1253</v>
      </c>
      <c r="N66" s="63">
        <f t="shared" si="1"/>
        <v>2093</v>
      </c>
    </row>
    <row r="67" spans="1:14" x14ac:dyDescent="0.25">
      <c r="A67" s="57">
        <v>62</v>
      </c>
      <c r="B67" s="58">
        <f t="shared" si="2"/>
        <v>62</v>
      </c>
      <c r="C67" s="59">
        <f>'[1]oud NS-formulier'!C69*100-C$8</f>
        <v>1272</v>
      </c>
      <c r="D67" s="60">
        <f>'[1]oud NS-formulier'!B69*100-D$8</f>
        <v>2125</v>
      </c>
      <c r="E67" s="60">
        <f>'[1]oud NS-formulier'!I69*100-E$8</f>
        <v>1018</v>
      </c>
      <c r="F67" s="60">
        <f>'[1]oud NS-formulier'!H69*100-F$8</f>
        <v>1700.0000000000002</v>
      </c>
      <c r="G67" s="60">
        <f>'[1]oud NS-formulier'!G69*100-G$8</f>
        <v>762.99999999999989</v>
      </c>
      <c r="H67" s="60">
        <f>'[1]oud NS-formulier'!F69*100-H$8</f>
        <v>1275</v>
      </c>
      <c r="I67" s="53"/>
      <c r="K67" s="61">
        <f t="shared" si="0"/>
        <v>852.2399999999999</v>
      </c>
      <c r="M67" s="62">
        <f t="shared" si="1"/>
        <v>1272</v>
      </c>
      <c r="N67" s="63">
        <f t="shared" si="1"/>
        <v>2125</v>
      </c>
    </row>
    <row r="68" spans="1:14" x14ac:dyDescent="0.25">
      <c r="A68" s="57">
        <v>63</v>
      </c>
      <c r="B68" s="58">
        <f t="shared" si="2"/>
        <v>63</v>
      </c>
      <c r="C68" s="59">
        <f>'[1]oud NS-formulier'!C70*100-C$8</f>
        <v>1292</v>
      </c>
      <c r="D68" s="60">
        <f>'[1]oud NS-formulier'!B70*100-D$8</f>
        <v>2158</v>
      </c>
      <c r="E68" s="60">
        <f>'[1]oud NS-formulier'!I70*100-E$8</f>
        <v>1034</v>
      </c>
      <c r="F68" s="60">
        <f>'[1]oud NS-formulier'!H70*100-F$8</f>
        <v>1727</v>
      </c>
      <c r="G68" s="60">
        <f>'[1]oud NS-formulier'!G70*100-G$8</f>
        <v>775</v>
      </c>
      <c r="H68" s="60">
        <f>'[1]oud NS-formulier'!F70*100-H$8</f>
        <v>1295</v>
      </c>
      <c r="I68" s="53"/>
      <c r="K68" s="61">
        <f t="shared" si="0"/>
        <v>865.63999999999987</v>
      </c>
      <c r="M68" s="62">
        <f t="shared" si="1"/>
        <v>1292</v>
      </c>
      <c r="N68" s="63">
        <f t="shared" si="1"/>
        <v>2158</v>
      </c>
    </row>
    <row r="69" spans="1:14" x14ac:dyDescent="0.25">
      <c r="A69" s="57">
        <v>64</v>
      </c>
      <c r="B69" s="58">
        <f t="shared" si="2"/>
        <v>64</v>
      </c>
      <c r="C69" s="59">
        <f>'[1]oud NS-formulier'!C71*100-C$8</f>
        <v>1312</v>
      </c>
      <c r="D69" s="60">
        <f>'[1]oud NS-formulier'!B71*100-D$8</f>
        <v>2191</v>
      </c>
      <c r="E69" s="60">
        <f>'[1]oud NS-formulier'!I71*100-E$8</f>
        <v>1050</v>
      </c>
      <c r="F69" s="60">
        <f>'[1]oud NS-formulier'!H71*100-F$8</f>
        <v>1753</v>
      </c>
      <c r="G69" s="60">
        <f>'[1]oud NS-formulier'!G71*100-G$8</f>
        <v>787</v>
      </c>
      <c r="H69" s="60">
        <f>'[1]oud NS-formulier'!F71*100-H$8</f>
        <v>1315</v>
      </c>
      <c r="I69" s="53"/>
      <c r="K69" s="61">
        <f t="shared" si="0"/>
        <v>879.04</v>
      </c>
      <c r="M69" s="62">
        <f t="shared" si="1"/>
        <v>1312</v>
      </c>
      <c r="N69" s="63">
        <f t="shared" si="1"/>
        <v>2191</v>
      </c>
    </row>
    <row r="70" spans="1:14" x14ac:dyDescent="0.25">
      <c r="A70" s="57">
        <v>65</v>
      </c>
      <c r="B70" s="58">
        <f t="shared" si="2"/>
        <v>65</v>
      </c>
      <c r="C70" s="59">
        <f>'[1]oud NS-formulier'!C72*100-C$8</f>
        <v>1332</v>
      </c>
      <c r="D70" s="60">
        <f>'[1]oud NS-formulier'!B72*100-D$8</f>
        <v>2225</v>
      </c>
      <c r="E70" s="60">
        <f>'[1]oud NS-formulier'!I72*100-E$8</f>
        <v>1066</v>
      </c>
      <c r="F70" s="60">
        <f>'[1]oud NS-formulier'!H72*100-F$8</f>
        <v>1779.9999999999998</v>
      </c>
      <c r="G70" s="60">
        <f>'[1]oud NS-formulier'!G72*100-G$8</f>
        <v>799</v>
      </c>
      <c r="H70" s="60">
        <f>'[1]oud NS-formulier'!F72*100-H$8</f>
        <v>1335</v>
      </c>
      <c r="I70" s="53"/>
      <c r="K70" s="61">
        <f t="shared" si="0"/>
        <v>892.43999999999994</v>
      </c>
      <c r="M70" s="62">
        <f t="shared" si="1"/>
        <v>1332</v>
      </c>
      <c r="N70" s="63">
        <f t="shared" si="1"/>
        <v>2225</v>
      </c>
    </row>
    <row r="71" spans="1:14" x14ac:dyDescent="0.25">
      <c r="A71" s="57">
        <v>66</v>
      </c>
      <c r="B71" s="58">
        <f t="shared" si="2"/>
        <v>66</v>
      </c>
      <c r="C71" s="59">
        <f>'[1]oud NS-formulier'!C73*100-C$8</f>
        <v>1352</v>
      </c>
      <c r="D71" s="60">
        <f>'[1]oud NS-formulier'!B73*100-D$8</f>
        <v>2258</v>
      </c>
      <c r="E71" s="60">
        <f>'[1]oud NS-formulier'!I73*100-E$8</f>
        <v>1082</v>
      </c>
      <c r="F71" s="60">
        <f>'[1]oud NS-formulier'!H73*100-F$8</f>
        <v>1806</v>
      </c>
      <c r="G71" s="60">
        <f>'[1]oud NS-formulier'!G73*100-G$8</f>
        <v>811</v>
      </c>
      <c r="H71" s="60">
        <f>'[1]oud NS-formulier'!F73*100-H$8</f>
        <v>1354</v>
      </c>
      <c r="I71" s="53"/>
      <c r="K71" s="61">
        <f t="shared" si="0"/>
        <v>905.83999999999992</v>
      </c>
      <c r="M71" s="62">
        <f t="shared" si="1"/>
        <v>1352</v>
      </c>
      <c r="N71" s="63">
        <f t="shared" si="1"/>
        <v>2258</v>
      </c>
    </row>
    <row r="72" spans="1:14" x14ac:dyDescent="0.25">
      <c r="A72" s="57">
        <v>67</v>
      </c>
      <c r="B72" s="58">
        <f t="shared" si="2"/>
        <v>67</v>
      </c>
      <c r="C72" s="59">
        <f>'[1]oud NS-formulier'!C74*100-C$8</f>
        <v>1371</v>
      </c>
      <c r="D72" s="60">
        <f>'[1]oud NS-formulier'!B74*100-D$8</f>
        <v>2290</v>
      </c>
      <c r="E72" s="60">
        <f>'[1]oud NS-formulier'!I74*100-E$8</f>
        <v>1097</v>
      </c>
      <c r="F72" s="60">
        <f>'[1]oud NS-formulier'!H74*100-F$8</f>
        <v>1832.0000000000002</v>
      </c>
      <c r="G72" s="60">
        <f>'[1]oud NS-formulier'!G74*100-G$8</f>
        <v>823.00000000000011</v>
      </c>
      <c r="H72" s="60">
        <f>'[1]oud NS-formulier'!F74*100-H$8</f>
        <v>1374</v>
      </c>
      <c r="I72" s="53"/>
      <c r="K72" s="61">
        <f t="shared" si="0"/>
        <v>918.56999999999994</v>
      </c>
      <c r="M72" s="62">
        <f t="shared" si="1"/>
        <v>1371</v>
      </c>
      <c r="N72" s="63">
        <f t="shared" si="1"/>
        <v>2290</v>
      </c>
    </row>
    <row r="73" spans="1:14" x14ac:dyDescent="0.25">
      <c r="A73" s="57">
        <v>68</v>
      </c>
      <c r="B73" s="58">
        <f t="shared" si="2"/>
        <v>68</v>
      </c>
      <c r="C73" s="59">
        <f>'[1]oud NS-formulier'!C75*100-C$8</f>
        <v>1391</v>
      </c>
      <c r="D73" s="60">
        <f>'[1]oud NS-formulier'!B75*100-D$8</f>
        <v>2323</v>
      </c>
      <c r="E73" s="60">
        <f>'[1]oud NS-formulier'!I75*100-E$8</f>
        <v>1113</v>
      </c>
      <c r="F73" s="60">
        <f>'[1]oud NS-formulier'!H75*100-F$8</f>
        <v>1859</v>
      </c>
      <c r="G73" s="60">
        <f>'[1]oud NS-formulier'!G75*100-G$8</f>
        <v>834</v>
      </c>
      <c r="H73" s="60">
        <f>'[1]oud NS-formulier'!F75*100-H$8</f>
        <v>1394</v>
      </c>
      <c r="I73" s="53"/>
      <c r="K73" s="61">
        <f t="shared" si="0"/>
        <v>931.96999999999991</v>
      </c>
      <c r="M73" s="62">
        <f t="shared" si="1"/>
        <v>1391</v>
      </c>
      <c r="N73" s="63">
        <f t="shared" si="1"/>
        <v>2323</v>
      </c>
    </row>
    <row r="74" spans="1:14" x14ac:dyDescent="0.25">
      <c r="A74" s="57">
        <v>69</v>
      </c>
      <c r="B74" s="58">
        <f t="shared" si="2"/>
        <v>69</v>
      </c>
      <c r="C74" s="59">
        <f>'[1]oud NS-formulier'!C76*100-C$8</f>
        <v>1411</v>
      </c>
      <c r="D74" s="60">
        <f>'[1]oud NS-formulier'!B76*100-D$8</f>
        <v>2357</v>
      </c>
      <c r="E74" s="60">
        <f>'[1]oud NS-formulier'!I76*100-E$8</f>
        <v>1129</v>
      </c>
      <c r="F74" s="60">
        <f>'[1]oud NS-formulier'!H76*100-F$8</f>
        <v>1885</v>
      </c>
      <c r="G74" s="60">
        <f>'[1]oud NS-formulier'!G76*100-G$8</f>
        <v>846</v>
      </c>
      <c r="H74" s="60">
        <f>'[1]oud NS-formulier'!F76*100-H$8</f>
        <v>1414</v>
      </c>
      <c r="I74" s="53"/>
      <c r="K74" s="61">
        <f t="shared" si="0"/>
        <v>945.36999999999989</v>
      </c>
      <c r="M74" s="62">
        <f t="shared" si="1"/>
        <v>1411</v>
      </c>
      <c r="N74" s="63">
        <f t="shared" si="1"/>
        <v>2357</v>
      </c>
    </row>
    <row r="75" spans="1:14" x14ac:dyDescent="0.25">
      <c r="A75" s="57">
        <v>70</v>
      </c>
      <c r="B75" s="58">
        <f t="shared" si="2"/>
        <v>70</v>
      </c>
      <c r="C75" s="59">
        <f>'[1]oud NS-formulier'!C77*100-C$8</f>
        <v>1431</v>
      </c>
      <c r="D75" s="60">
        <f>'[1]oud NS-formulier'!B77*100-D$8</f>
        <v>2390</v>
      </c>
      <c r="E75" s="60">
        <f>'[1]oud NS-formulier'!I77*100-E$8</f>
        <v>1145</v>
      </c>
      <c r="F75" s="60">
        <f>'[1]oud NS-formulier'!H77*100-F$8</f>
        <v>1912</v>
      </c>
      <c r="G75" s="60">
        <f>'[1]oud NS-formulier'!G77*100-G$8</f>
        <v>858</v>
      </c>
      <c r="H75" s="60">
        <f>'[1]oud NS-formulier'!F77*100-H$8</f>
        <v>1434</v>
      </c>
      <c r="I75" s="53"/>
      <c r="K75" s="61">
        <f t="shared" si="0"/>
        <v>958.76999999999987</v>
      </c>
      <c r="M75" s="62">
        <f t="shared" si="1"/>
        <v>1431</v>
      </c>
      <c r="N75" s="63">
        <f t="shared" si="1"/>
        <v>2390</v>
      </c>
    </row>
    <row r="76" spans="1:14" x14ac:dyDescent="0.25">
      <c r="A76" s="57">
        <v>71</v>
      </c>
      <c r="B76" s="58">
        <f t="shared" si="2"/>
        <v>71</v>
      </c>
      <c r="C76" s="59">
        <f>'[1]oud NS-formulier'!C78*100-C$8</f>
        <v>1450</v>
      </c>
      <c r="D76" s="60">
        <f>'[1]oud NS-formulier'!B78*100-D$8</f>
        <v>2422</v>
      </c>
      <c r="E76" s="60">
        <f>'[1]oud NS-formulier'!I78*100-E$8</f>
        <v>1161</v>
      </c>
      <c r="F76" s="60">
        <f>'[1]oud NS-formulier'!H78*100-F$8</f>
        <v>1938</v>
      </c>
      <c r="G76" s="60">
        <f>'[1]oud NS-formulier'!G78*100-G$8</f>
        <v>870</v>
      </c>
      <c r="H76" s="60">
        <f>'[1]oud NS-formulier'!F78*100-H$8</f>
        <v>1454</v>
      </c>
      <c r="I76" s="53"/>
      <c r="K76" s="61">
        <f t="shared" si="0"/>
        <v>971.49999999999989</v>
      </c>
      <c r="M76" s="62">
        <f t="shared" si="1"/>
        <v>1450</v>
      </c>
      <c r="N76" s="63">
        <f t="shared" si="1"/>
        <v>2422</v>
      </c>
    </row>
    <row r="77" spans="1:14" x14ac:dyDescent="0.25">
      <c r="A77" s="57">
        <v>72</v>
      </c>
      <c r="B77" s="58">
        <f t="shared" si="2"/>
        <v>72</v>
      </c>
      <c r="C77" s="59">
        <f>'[1]oud NS-formulier'!C79*100-C$8</f>
        <v>1470</v>
      </c>
      <c r="D77" s="60">
        <f>'[1]oud NS-formulier'!B79*100-D$8</f>
        <v>2455</v>
      </c>
      <c r="E77" s="60">
        <f>'[1]oud NS-formulier'!I79*100-E$8</f>
        <v>1177</v>
      </c>
      <c r="F77" s="60">
        <f>'[1]oud NS-formulier'!H79*100-F$8</f>
        <v>1965</v>
      </c>
      <c r="G77" s="60">
        <f>'[1]oud NS-formulier'!G79*100-G$8</f>
        <v>882.00000000000011</v>
      </c>
      <c r="H77" s="60">
        <f>'[1]oud NS-formulier'!F79*100-H$8</f>
        <v>1473</v>
      </c>
      <c r="I77" s="53"/>
      <c r="K77" s="61">
        <f t="shared" si="0"/>
        <v>984.89999999999986</v>
      </c>
      <c r="M77" s="62">
        <f t="shared" si="1"/>
        <v>1470</v>
      </c>
      <c r="N77" s="63">
        <f t="shared" si="1"/>
        <v>2455</v>
      </c>
    </row>
    <row r="78" spans="1:14" x14ac:dyDescent="0.25">
      <c r="A78" s="57">
        <v>73</v>
      </c>
      <c r="B78" s="58">
        <f t="shared" si="2"/>
        <v>73</v>
      </c>
      <c r="C78" s="59">
        <f>'[1]oud NS-formulier'!C80*100-C$8</f>
        <v>1490</v>
      </c>
      <c r="D78" s="60">
        <f>'[1]oud NS-formulier'!B80*100-D$8</f>
        <v>2489</v>
      </c>
      <c r="E78" s="60">
        <f>'[1]oud NS-formulier'!I80*100-E$8</f>
        <v>1192</v>
      </c>
      <c r="F78" s="60">
        <f>'[1]oud NS-formulier'!H80*100-F$8</f>
        <v>1991</v>
      </c>
      <c r="G78" s="60">
        <f>'[1]oud NS-formulier'!G80*100-G$8</f>
        <v>894</v>
      </c>
      <c r="H78" s="60">
        <f>'[1]oud NS-formulier'!F80*100-H$8</f>
        <v>1493.0000000000002</v>
      </c>
      <c r="I78" s="53"/>
      <c r="K78" s="61">
        <f t="shared" ref="K78:K141" si="3">C78*$K$9</f>
        <v>998.29999999999984</v>
      </c>
      <c r="M78" s="62">
        <f t="shared" ref="M78:N141" si="4">C78</f>
        <v>1490</v>
      </c>
      <c r="N78" s="63">
        <f t="shared" si="4"/>
        <v>2489</v>
      </c>
    </row>
    <row r="79" spans="1:14" x14ac:dyDescent="0.25">
      <c r="A79" s="57">
        <v>74</v>
      </c>
      <c r="B79" s="58">
        <f t="shared" ref="B79:B142" si="5">A79</f>
        <v>74</v>
      </c>
      <c r="C79" s="59">
        <f>'[1]oud NS-formulier'!C81*100-C$8</f>
        <v>1510</v>
      </c>
      <c r="D79" s="60">
        <f>'[1]oud NS-formulier'!B81*100-D$8</f>
        <v>2522</v>
      </c>
      <c r="E79" s="60">
        <f>'[1]oud NS-formulier'!I81*100-E$8</f>
        <v>1208</v>
      </c>
      <c r="F79" s="60">
        <f>'[1]oud NS-formulier'!H81*100-F$8</f>
        <v>2017</v>
      </c>
      <c r="G79" s="60">
        <f>'[1]oud NS-formulier'!G81*100-G$8</f>
        <v>906.00000000000011</v>
      </c>
      <c r="H79" s="60">
        <f>'[1]oud NS-formulier'!F81*100-H$8</f>
        <v>1513</v>
      </c>
      <c r="I79" s="53"/>
      <c r="K79" s="61">
        <f t="shared" si="3"/>
        <v>1011.6999999999999</v>
      </c>
      <c r="M79" s="62">
        <f t="shared" si="4"/>
        <v>1510</v>
      </c>
      <c r="N79" s="63">
        <f t="shared" si="4"/>
        <v>2522</v>
      </c>
    </row>
    <row r="80" spans="1:14" x14ac:dyDescent="0.25">
      <c r="A80" s="57">
        <v>75</v>
      </c>
      <c r="B80" s="58">
        <f t="shared" si="5"/>
        <v>75</v>
      </c>
      <c r="C80" s="59">
        <f>'[1]oud NS-formulier'!C82*100-C$8</f>
        <v>1530</v>
      </c>
      <c r="D80" s="60">
        <f>'[1]oud NS-formulier'!B82*100-D$8</f>
        <v>2555</v>
      </c>
      <c r="E80" s="60">
        <f>'[1]oud NS-formulier'!I82*100-E$8</f>
        <v>1224</v>
      </c>
      <c r="F80" s="60">
        <f>'[1]oud NS-formulier'!H82*100-F$8</f>
        <v>2044</v>
      </c>
      <c r="G80" s="60">
        <f>'[1]oud NS-formulier'!G82*100-G$8</f>
        <v>918</v>
      </c>
      <c r="H80" s="60">
        <f>'[1]oud NS-formulier'!F82*100-H$8</f>
        <v>1533</v>
      </c>
      <c r="I80" s="53"/>
      <c r="K80" s="61">
        <f t="shared" si="3"/>
        <v>1025.0999999999999</v>
      </c>
      <c r="M80" s="62">
        <f t="shared" si="4"/>
        <v>1530</v>
      </c>
      <c r="N80" s="63">
        <f t="shared" si="4"/>
        <v>2555</v>
      </c>
    </row>
    <row r="81" spans="1:14" x14ac:dyDescent="0.25">
      <c r="A81" s="57">
        <v>76</v>
      </c>
      <c r="B81" s="58">
        <f t="shared" si="5"/>
        <v>76</v>
      </c>
      <c r="C81" s="59">
        <f>'[1]oud NS-formulier'!C83*100-C$8</f>
        <v>1549</v>
      </c>
      <c r="D81" s="60">
        <f>'[1]oud NS-formulier'!B83*100-D$8</f>
        <v>2587</v>
      </c>
      <c r="E81" s="60">
        <f>'[1]oud NS-formulier'!I83*100-E$8</f>
        <v>1240</v>
      </c>
      <c r="F81" s="60">
        <f>'[1]oud NS-formulier'!H83*100-F$8</f>
        <v>2070</v>
      </c>
      <c r="G81" s="60">
        <f>'[1]oud NS-formulier'!G83*100-G$8</f>
        <v>929</v>
      </c>
      <c r="H81" s="60">
        <f>'[1]oud NS-formulier'!F83*100-H$8</f>
        <v>1553</v>
      </c>
      <c r="I81" s="53"/>
      <c r="K81" s="61">
        <f t="shared" si="3"/>
        <v>1037.83</v>
      </c>
      <c r="M81" s="62">
        <f t="shared" si="4"/>
        <v>1549</v>
      </c>
      <c r="N81" s="63">
        <f t="shared" si="4"/>
        <v>2587</v>
      </c>
    </row>
    <row r="82" spans="1:14" x14ac:dyDescent="0.25">
      <c r="A82" s="57">
        <v>77</v>
      </c>
      <c r="B82" s="58">
        <f t="shared" si="5"/>
        <v>77</v>
      </c>
      <c r="C82" s="59">
        <f>'[1]oud NS-formulier'!C84*100-C$8</f>
        <v>1569</v>
      </c>
      <c r="D82" s="60">
        <f>'[1]oud NS-formulier'!B84*100-D$8</f>
        <v>2621</v>
      </c>
      <c r="E82" s="60">
        <f>'[1]oud NS-formulier'!I84*100-E$8</f>
        <v>1256</v>
      </c>
      <c r="F82" s="60">
        <f>'[1]oud NS-formulier'!H84*100-F$8</f>
        <v>2097</v>
      </c>
      <c r="G82" s="60">
        <f>'[1]oud NS-formulier'!G84*100-G$8</f>
        <v>941</v>
      </c>
      <c r="H82" s="60">
        <f>'[1]oud NS-formulier'!F84*100-H$8</f>
        <v>1572.9999999999998</v>
      </c>
      <c r="I82" s="53"/>
      <c r="K82" s="61">
        <f t="shared" si="3"/>
        <v>1051.2299999999998</v>
      </c>
      <c r="M82" s="62">
        <f t="shared" si="4"/>
        <v>1569</v>
      </c>
      <c r="N82" s="63">
        <f t="shared" si="4"/>
        <v>2621</v>
      </c>
    </row>
    <row r="83" spans="1:14" x14ac:dyDescent="0.25">
      <c r="A83" s="57">
        <v>78</v>
      </c>
      <c r="B83" s="58">
        <f t="shared" si="5"/>
        <v>78</v>
      </c>
      <c r="C83" s="59">
        <f>'[1]oud NS-formulier'!C85*100-C$8</f>
        <v>1589</v>
      </c>
      <c r="D83" s="60">
        <f>'[1]oud NS-formulier'!B85*100-D$8</f>
        <v>2654</v>
      </c>
      <c r="E83" s="60">
        <f>'[1]oud NS-formulier'!I85*100-E$8</f>
        <v>1272</v>
      </c>
      <c r="F83" s="60">
        <f>'[1]oud NS-formulier'!H85*100-F$8</f>
        <v>2123</v>
      </c>
      <c r="G83" s="60">
        <f>'[1]oud NS-formulier'!G85*100-G$8</f>
        <v>953</v>
      </c>
      <c r="H83" s="60">
        <f>'[1]oud NS-formulier'!F85*100-H$8</f>
        <v>1592</v>
      </c>
      <c r="I83" s="53"/>
      <c r="K83" s="61">
        <f t="shared" si="3"/>
        <v>1064.6299999999999</v>
      </c>
      <c r="M83" s="62">
        <f t="shared" si="4"/>
        <v>1589</v>
      </c>
      <c r="N83" s="63">
        <f t="shared" si="4"/>
        <v>2654</v>
      </c>
    </row>
    <row r="84" spans="1:14" x14ac:dyDescent="0.25">
      <c r="A84" s="57">
        <v>79</v>
      </c>
      <c r="B84" s="58">
        <f t="shared" si="5"/>
        <v>79</v>
      </c>
      <c r="C84" s="59">
        <f>'[1]oud NS-formulier'!C86*100-C$8</f>
        <v>1609.0000000000002</v>
      </c>
      <c r="D84" s="60">
        <f>'[1]oud NS-formulier'!B86*100-D$8</f>
        <v>2687</v>
      </c>
      <c r="E84" s="60">
        <f>'[1]oud NS-formulier'!I86*100-E$8</f>
        <v>1287</v>
      </c>
      <c r="F84" s="60">
        <f>'[1]oud NS-formulier'!H86*100-F$8</f>
        <v>2150</v>
      </c>
      <c r="G84" s="60">
        <f>'[1]oud NS-formulier'!G86*100-G$8</f>
        <v>965</v>
      </c>
      <c r="H84" s="60">
        <f>'[1]oud NS-formulier'!F86*100-H$8</f>
        <v>1612</v>
      </c>
      <c r="I84" s="53"/>
      <c r="K84" s="61">
        <f t="shared" si="3"/>
        <v>1078.03</v>
      </c>
      <c r="M84" s="62">
        <f t="shared" si="4"/>
        <v>1609.0000000000002</v>
      </c>
      <c r="N84" s="63">
        <f t="shared" si="4"/>
        <v>2687</v>
      </c>
    </row>
    <row r="85" spans="1:14" x14ac:dyDescent="0.25">
      <c r="A85" s="57">
        <v>80</v>
      </c>
      <c r="B85" s="58">
        <f t="shared" si="5"/>
        <v>80</v>
      </c>
      <c r="C85" s="59">
        <f>'[1]oud NS-formulier'!C87*100-C$8</f>
        <v>1629</v>
      </c>
      <c r="D85" s="60">
        <f>'[1]oud NS-formulier'!B87*100-D$8</f>
        <v>2721</v>
      </c>
      <c r="E85" s="60">
        <f>'[1]oud NS-formulier'!I87*100-E$8</f>
        <v>1303</v>
      </c>
      <c r="F85" s="60">
        <f>'[1]oud NS-formulier'!H87*100-F$8</f>
        <v>2176</v>
      </c>
      <c r="G85" s="60">
        <f>'[1]oud NS-formulier'!G87*100-G$8</f>
        <v>977</v>
      </c>
      <c r="H85" s="60">
        <f>'[1]oud NS-formulier'!F87*100-H$8</f>
        <v>1631.9999999999998</v>
      </c>
      <c r="I85" s="53"/>
      <c r="K85" s="61">
        <f t="shared" si="3"/>
        <v>1091.4299999999998</v>
      </c>
      <c r="M85" s="62">
        <f t="shared" si="4"/>
        <v>1629</v>
      </c>
      <c r="N85" s="63">
        <f t="shared" si="4"/>
        <v>2721</v>
      </c>
    </row>
    <row r="86" spans="1:14" x14ac:dyDescent="0.25">
      <c r="A86" s="57">
        <v>81</v>
      </c>
      <c r="B86" s="58">
        <f t="shared" si="5"/>
        <v>81</v>
      </c>
      <c r="C86" s="59">
        <f>'[1]oud NS-formulier'!C88*100-C$8</f>
        <v>1646</v>
      </c>
      <c r="D86" s="60">
        <f>'[1]oud NS-formulier'!B88*100-D$8</f>
        <v>2749</v>
      </c>
      <c r="E86" s="60">
        <f>'[1]oud NS-formulier'!I88*100-E$8</f>
        <v>1317</v>
      </c>
      <c r="F86" s="60">
        <f>'[1]oud NS-formulier'!H88*100-F$8</f>
        <v>2200</v>
      </c>
      <c r="G86" s="60">
        <f>'[1]oud NS-formulier'!G88*100-G$8</f>
        <v>987</v>
      </c>
      <c r="H86" s="60">
        <f>'[1]oud NS-formulier'!F88*100-H$8</f>
        <v>1649.9999999999998</v>
      </c>
      <c r="I86" s="53"/>
      <c r="K86" s="61">
        <f t="shared" si="3"/>
        <v>1102.82</v>
      </c>
      <c r="M86" s="62">
        <f t="shared" si="4"/>
        <v>1646</v>
      </c>
      <c r="N86" s="63">
        <f t="shared" si="4"/>
        <v>2749</v>
      </c>
    </row>
    <row r="87" spans="1:14" x14ac:dyDescent="0.25">
      <c r="A87" s="57">
        <v>82</v>
      </c>
      <c r="B87" s="58">
        <f t="shared" si="5"/>
        <v>82</v>
      </c>
      <c r="C87" s="59">
        <f>'[1]oud NS-formulier'!C89*100-C$8</f>
        <v>1664</v>
      </c>
      <c r="D87" s="60">
        <f>'[1]oud NS-formulier'!B89*100-D$8</f>
        <v>2779</v>
      </c>
      <c r="E87" s="60">
        <f>'[1]oud NS-formulier'!I89*100-E$8</f>
        <v>1331</v>
      </c>
      <c r="F87" s="60">
        <f>'[1]oud NS-formulier'!H89*100-F$8</f>
        <v>2223</v>
      </c>
      <c r="G87" s="60">
        <f>'[1]oud NS-formulier'!G89*100-G$8</f>
        <v>998</v>
      </c>
      <c r="H87" s="60">
        <f>'[1]oud NS-formulier'!F89*100-H$8</f>
        <v>1667</v>
      </c>
      <c r="I87" s="53"/>
      <c r="K87" s="61">
        <f t="shared" si="3"/>
        <v>1114.8799999999999</v>
      </c>
      <c r="M87" s="62">
        <f t="shared" si="4"/>
        <v>1664</v>
      </c>
      <c r="N87" s="63">
        <f t="shared" si="4"/>
        <v>2779</v>
      </c>
    </row>
    <row r="88" spans="1:14" x14ac:dyDescent="0.25">
      <c r="A88" s="57">
        <v>83</v>
      </c>
      <c r="B88" s="58">
        <f t="shared" si="5"/>
        <v>83</v>
      </c>
      <c r="C88" s="59">
        <f>'[1]oud NS-formulier'!C90*100-C$8</f>
        <v>1681</v>
      </c>
      <c r="D88" s="60">
        <f>'[1]oud NS-formulier'!B90*100-D$8</f>
        <v>2808</v>
      </c>
      <c r="E88" s="60">
        <f>'[1]oud NS-formulier'!I90*100-E$8</f>
        <v>1345</v>
      </c>
      <c r="F88" s="60">
        <f>'[1]oud NS-formulier'!H90*100-F$8</f>
        <v>2247</v>
      </c>
      <c r="G88" s="60">
        <f>'[1]oud NS-formulier'!G90*100-G$8</f>
        <v>1009</v>
      </c>
      <c r="H88" s="60">
        <f>'[1]oud NS-formulier'!F90*100-H$8</f>
        <v>1685</v>
      </c>
      <c r="I88" s="53"/>
      <c r="K88" s="61">
        <f t="shared" si="3"/>
        <v>1126.27</v>
      </c>
      <c r="M88" s="62">
        <f t="shared" si="4"/>
        <v>1681</v>
      </c>
      <c r="N88" s="63">
        <f t="shared" si="4"/>
        <v>2808</v>
      </c>
    </row>
    <row r="89" spans="1:14" x14ac:dyDescent="0.25">
      <c r="A89" s="57">
        <v>84</v>
      </c>
      <c r="B89" s="58">
        <f t="shared" si="5"/>
        <v>84</v>
      </c>
      <c r="C89" s="59">
        <f>'[1]oud NS-formulier'!C91*100-C$8</f>
        <v>1699</v>
      </c>
      <c r="D89" s="60">
        <f>'[1]oud NS-formulier'!B91*100-D$8</f>
        <v>2838</v>
      </c>
      <c r="E89" s="60">
        <f>'[1]oud NS-formulier'!I91*100-E$8</f>
        <v>1360</v>
      </c>
      <c r="F89" s="60">
        <f>'[1]oud NS-formulier'!H91*100-F$8</f>
        <v>2270</v>
      </c>
      <c r="G89" s="60">
        <f>'[1]oud NS-formulier'!G91*100-G$8</f>
        <v>1019</v>
      </c>
      <c r="H89" s="60">
        <f>'[1]oud NS-formulier'!F91*100-H$8</f>
        <v>1703</v>
      </c>
      <c r="I89" s="53"/>
      <c r="K89" s="61">
        <f t="shared" si="3"/>
        <v>1138.33</v>
      </c>
      <c r="M89" s="62">
        <f t="shared" si="4"/>
        <v>1699</v>
      </c>
      <c r="N89" s="63">
        <f t="shared" si="4"/>
        <v>2838</v>
      </c>
    </row>
    <row r="90" spans="1:14" x14ac:dyDescent="0.25">
      <c r="A90" s="57">
        <v>85</v>
      </c>
      <c r="B90" s="58">
        <f t="shared" si="5"/>
        <v>85</v>
      </c>
      <c r="C90" s="59">
        <f>'[1]oud NS-formulier'!C92*100-C$8</f>
        <v>1715.9999999999998</v>
      </c>
      <c r="D90" s="60">
        <f>'[1]oud NS-formulier'!B92*100-D$8</f>
        <v>2866</v>
      </c>
      <c r="E90" s="60">
        <f>'[1]oud NS-formulier'!I92*100-E$8</f>
        <v>1374</v>
      </c>
      <c r="F90" s="60">
        <f>'[1]oud NS-formulier'!H92*100-F$8</f>
        <v>2294</v>
      </c>
      <c r="G90" s="60">
        <f>'[1]oud NS-formulier'!G92*100-G$8</f>
        <v>1030</v>
      </c>
      <c r="H90" s="60">
        <f>'[1]oud NS-formulier'!F92*100-H$8</f>
        <v>1720</v>
      </c>
      <c r="I90" s="53"/>
      <c r="K90" s="61">
        <f t="shared" si="3"/>
        <v>1149.7199999999998</v>
      </c>
      <c r="M90" s="62">
        <f t="shared" si="4"/>
        <v>1715.9999999999998</v>
      </c>
      <c r="N90" s="63">
        <f t="shared" si="4"/>
        <v>2866</v>
      </c>
    </row>
    <row r="91" spans="1:14" x14ac:dyDescent="0.25">
      <c r="A91" s="57">
        <v>86</v>
      </c>
      <c r="B91" s="58">
        <f t="shared" si="5"/>
        <v>86</v>
      </c>
      <c r="C91" s="59">
        <f>'[1]oud NS-formulier'!C93*100-C$8</f>
        <v>1734.0000000000002</v>
      </c>
      <c r="D91" s="60">
        <f>'[1]oud NS-formulier'!B93*100-D$8</f>
        <v>2896</v>
      </c>
      <c r="E91" s="60">
        <f>'[1]oud NS-formulier'!I93*100-E$8</f>
        <v>1388</v>
      </c>
      <c r="F91" s="60">
        <f>'[1]oud NS-formulier'!H93*100-F$8</f>
        <v>2317</v>
      </c>
      <c r="G91" s="60">
        <f>'[1]oud NS-formulier'!G93*100-G$8</f>
        <v>1040</v>
      </c>
      <c r="H91" s="60">
        <f>'[1]oud NS-formulier'!F93*100-H$8</f>
        <v>1738</v>
      </c>
      <c r="I91" s="53"/>
      <c r="K91" s="61">
        <f t="shared" si="3"/>
        <v>1161.78</v>
      </c>
      <c r="M91" s="62">
        <f t="shared" si="4"/>
        <v>1734.0000000000002</v>
      </c>
      <c r="N91" s="63">
        <f t="shared" si="4"/>
        <v>2896</v>
      </c>
    </row>
    <row r="92" spans="1:14" x14ac:dyDescent="0.25">
      <c r="A92" s="57">
        <v>87</v>
      </c>
      <c r="B92" s="58">
        <f t="shared" si="5"/>
        <v>87</v>
      </c>
      <c r="C92" s="59">
        <f>'[1]oud NS-formulier'!C94*100-C$8</f>
        <v>1752.0000000000002</v>
      </c>
      <c r="D92" s="60">
        <f>'[1]oud NS-formulier'!B94*100-D$8</f>
        <v>2926</v>
      </c>
      <c r="E92" s="60">
        <f>'[1]oud NS-formulier'!I94*100-E$8</f>
        <v>1402</v>
      </c>
      <c r="F92" s="60">
        <f>'[1]oud NS-formulier'!H94*100-F$8</f>
        <v>2341</v>
      </c>
      <c r="G92" s="60">
        <f>'[1]oud NS-formulier'!G94*100-G$8</f>
        <v>1051</v>
      </c>
      <c r="H92" s="60">
        <f>'[1]oud NS-formulier'!F94*100-H$8</f>
        <v>1755</v>
      </c>
      <c r="I92" s="53"/>
      <c r="K92" s="61">
        <f t="shared" si="3"/>
        <v>1173.8399999999999</v>
      </c>
      <c r="M92" s="62">
        <f t="shared" si="4"/>
        <v>1752.0000000000002</v>
      </c>
      <c r="N92" s="63">
        <f t="shared" si="4"/>
        <v>2926</v>
      </c>
    </row>
    <row r="93" spans="1:14" x14ac:dyDescent="0.25">
      <c r="A93" s="57">
        <v>88</v>
      </c>
      <c r="B93" s="58">
        <f t="shared" si="5"/>
        <v>88</v>
      </c>
      <c r="C93" s="59">
        <f>'[1]oud NS-formulier'!C95*100-C$8</f>
        <v>1769</v>
      </c>
      <c r="D93" s="60">
        <f>'[1]oud NS-formulier'!B95*100-D$8</f>
        <v>2955</v>
      </c>
      <c r="E93" s="60">
        <f>'[1]oud NS-formulier'!I95*100-E$8</f>
        <v>1416</v>
      </c>
      <c r="F93" s="60">
        <f>'[1]oud NS-formulier'!H95*100-F$8</f>
        <v>2364</v>
      </c>
      <c r="G93" s="60">
        <f>'[1]oud NS-formulier'!G95*100-G$8</f>
        <v>1061</v>
      </c>
      <c r="H93" s="60">
        <f>'[1]oud NS-formulier'!F95*100-H$8</f>
        <v>1772.9999999999998</v>
      </c>
      <c r="I93" s="53"/>
      <c r="K93" s="61">
        <f t="shared" si="3"/>
        <v>1185.2299999999998</v>
      </c>
      <c r="M93" s="62">
        <f t="shared" si="4"/>
        <v>1769</v>
      </c>
      <c r="N93" s="63">
        <f t="shared" si="4"/>
        <v>2955</v>
      </c>
    </row>
    <row r="94" spans="1:14" x14ac:dyDescent="0.25">
      <c r="A94" s="57">
        <v>89</v>
      </c>
      <c r="B94" s="58">
        <f t="shared" si="5"/>
        <v>89</v>
      </c>
      <c r="C94" s="59">
        <f>'[1]oud NS-formulier'!C96*100-C$8</f>
        <v>1787</v>
      </c>
      <c r="D94" s="60">
        <f>'[1]oud NS-formulier'!B96*100-D$8</f>
        <v>2985</v>
      </c>
      <c r="E94" s="60">
        <f>'[1]oud NS-formulier'!I96*100-E$8</f>
        <v>1430</v>
      </c>
      <c r="F94" s="60">
        <f>'[1]oud NS-formulier'!H96*100-F$8</f>
        <v>2388</v>
      </c>
      <c r="G94" s="60">
        <f>'[1]oud NS-formulier'!G96*100-G$8</f>
        <v>1072</v>
      </c>
      <c r="H94" s="60">
        <f>'[1]oud NS-formulier'!F96*100-H$8</f>
        <v>1790.9999999999998</v>
      </c>
      <c r="I94" s="53"/>
      <c r="K94" s="61">
        <f t="shared" si="3"/>
        <v>1197.29</v>
      </c>
      <c r="M94" s="62">
        <f t="shared" si="4"/>
        <v>1787</v>
      </c>
      <c r="N94" s="63">
        <f t="shared" si="4"/>
        <v>2985</v>
      </c>
    </row>
    <row r="95" spans="1:14" x14ac:dyDescent="0.25">
      <c r="A95" s="57">
        <v>90</v>
      </c>
      <c r="B95" s="58">
        <f t="shared" si="5"/>
        <v>90</v>
      </c>
      <c r="C95" s="59">
        <f>'[1]oud NS-formulier'!C97*100-C$8</f>
        <v>1804</v>
      </c>
      <c r="D95" s="60">
        <f>'[1]oud NS-formulier'!B97*100-D$8</f>
        <v>3013</v>
      </c>
      <c r="E95" s="60">
        <f>'[1]oud NS-formulier'!I97*100-E$8</f>
        <v>1444</v>
      </c>
      <c r="F95" s="60">
        <f>'[1]oud NS-formulier'!H97*100-F$8</f>
        <v>2411</v>
      </c>
      <c r="G95" s="60">
        <f>'[1]oud NS-formulier'!G97*100-G$8</f>
        <v>1082</v>
      </c>
      <c r="H95" s="60">
        <f>'[1]oud NS-formulier'!F97*100-H$8</f>
        <v>1808</v>
      </c>
      <c r="I95" s="53"/>
      <c r="K95" s="61">
        <f t="shared" si="3"/>
        <v>1208.6799999999998</v>
      </c>
      <c r="M95" s="62">
        <f t="shared" si="4"/>
        <v>1804</v>
      </c>
      <c r="N95" s="63">
        <f t="shared" si="4"/>
        <v>3013</v>
      </c>
    </row>
    <row r="96" spans="1:14" x14ac:dyDescent="0.25">
      <c r="A96" s="57">
        <v>91</v>
      </c>
      <c r="B96" s="58">
        <f t="shared" si="5"/>
        <v>91</v>
      </c>
      <c r="C96" s="59">
        <f>'[1]oud NS-formulier'!C98*100-C$8</f>
        <v>1822</v>
      </c>
      <c r="D96" s="60">
        <f>'[1]oud NS-formulier'!B98*100-D$8</f>
        <v>3042.9999999999995</v>
      </c>
      <c r="E96" s="60">
        <f>'[1]oud NS-formulier'!I98*100-E$8</f>
        <v>1458</v>
      </c>
      <c r="F96" s="60">
        <f>'[1]oud NS-formulier'!H98*100-F$8</f>
        <v>2435</v>
      </c>
      <c r="G96" s="60">
        <f>'[1]oud NS-formulier'!G98*100-G$8</f>
        <v>1093</v>
      </c>
      <c r="H96" s="60">
        <f>'[1]oud NS-formulier'!F98*100-H$8</f>
        <v>1826</v>
      </c>
      <c r="I96" s="53"/>
      <c r="K96" s="61">
        <f t="shared" si="3"/>
        <v>1220.7399999999998</v>
      </c>
      <c r="M96" s="62">
        <f t="shared" si="4"/>
        <v>1822</v>
      </c>
      <c r="N96" s="63">
        <f t="shared" si="4"/>
        <v>3042.9999999999995</v>
      </c>
    </row>
    <row r="97" spans="1:14" x14ac:dyDescent="0.25">
      <c r="A97" s="57">
        <v>92</v>
      </c>
      <c r="B97" s="58">
        <f t="shared" si="5"/>
        <v>92</v>
      </c>
      <c r="C97" s="59">
        <f>'[1]oud NS-formulier'!C99*100-C$8</f>
        <v>1840</v>
      </c>
      <c r="D97" s="60">
        <f>'[1]oud NS-formulier'!B99*100-D$8</f>
        <v>3073</v>
      </c>
      <c r="E97" s="60">
        <f>'[1]oud NS-formulier'!I99*100-E$8</f>
        <v>1472</v>
      </c>
      <c r="F97" s="60">
        <f>'[1]oud NS-formulier'!H99*100-F$8</f>
        <v>2458</v>
      </c>
      <c r="G97" s="60">
        <f>'[1]oud NS-formulier'!G99*100-G$8</f>
        <v>1104</v>
      </c>
      <c r="H97" s="60">
        <f>'[1]oud NS-formulier'!F99*100-H$8</f>
        <v>1843.0000000000002</v>
      </c>
      <c r="I97" s="53"/>
      <c r="K97" s="61">
        <f t="shared" si="3"/>
        <v>1232.8</v>
      </c>
      <c r="M97" s="62">
        <f t="shared" si="4"/>
        <v>1840</v>
      </c>
      <c r="N97" s="63">
        <f t="shared" si="4"/>
        <v>3073</v>
      </c>
    </row>
    <row r="98" spans="1:14" x14ac:dyDescent="0.25">
      <c r="A98" s="57">
        <v>93</v>
      </c>
      <c r="B98" s="58">
        <f t="shared" si="5"/>
        <v>93</v>
      </c>
      <c r="C98" s="59">
        <f>'[1]oud NS-formulier'!C100*100-C$8</f>
        <v>1856.9999999999998</v>
      </c>
      <c r="D98" s="60">
        <f>'[1]oud NS-formulier'!B100*100-D$8</f>
        <v>3102</v>
      </c>
      <c r="E98" s="60">
        <f>'[1]oud NS-formulier'!I100*100-E$8</f>
        <v>1486</v>
      </c>
      <c r="F98" s="60">
        <f>'[1]oud NS-formulier'!H100*100-F$8</f>
        <v>2481</v>
      </c>
      <c r="G98" s="60">
        <f>'[1]oud NS-formulier'!G100*100-G$8</f>
        <v>1114</v>
      </c>
      <c r="H98" s="60">
        <f>'[1]oud NS-formulier'!F100*100-H$8</f>
        <v>1861.0000000000002</v>
      </c>
      <c r="I98" s="53"/>
      <c r="K98" s="61">
        <f t="shared" si="3"/>
        <v>1244.1899999999998</v>
      </c>
      <c r="M98" s="62">
        <f t="shared" si="4"/>
        <v>1856.9999999999998</v>
      </c>
      <c r="N98" s="63">
        <f t="shared" si="4"/>
        <v>3102</v>
      </c>
    </row>
    <row r="99" spans="1:14" x14ac:dyDescent="0.25">
      <c r="A99" s="57">
        <v>94</v>
      </c>
      <c r="B99" s="58">
        <f t="shared" si="5"/>
        <v>94</v>
      </c>
      <c r="C99" s="59">
        <f>'[1]oud NS-formulier'!C101*100-C$8</f>
        <v>1874.9999999999998</v>
      </c>
      <c r="D99" s="60">
        <f>'[1]oud NS-formulier'!B101*100-D$8</f>
        <v>3131.9999999999995</v>
      </c>
      <c r="E99" s="60">
        <f>'[1]oud NS-formulier'!I101*100-E$8</f>
        <v>1500</v>
      </c>
      <c r="F99" s="60">
        <f>'[1]oud NS-formulier'!H101*100-F$8</f>
        <v>2505</v>
      </c>
      <c r="G99" s="60">
        <f>'[1]oud NS-formulier'!G101*100-G$8</f>
        <v>1125</v>
      </c>
      <c r="H99" s="60">
        <f>'[1]oud NS-formulier'!F101*100-H$8</f>
        <v>1879</v>
      </c>
      <c r="I99" s="53"/>
      <c r="K99" s="61">
        <f t="shared" si="3"/>
        <v>1256.2499999999998</v>
      </c>
      <c r="M99" s="62">
        <f t="shared" si="4"/>
        <v>1874.9999999999998</v>
      </c>
      <c r="N99" s="63">
        <f t="shared" si="4"/>
        <v>3131.9999999999995</v>
      </c>
    </row>
    <row r="100" spans="1:14" x14ac:dyDescent="0.25">
      <c r="A100" s="57">
        <v>95</v>
      </c>
      <c r="B100" s="58">
        <f t="shared" si="5"/>
        <v>95</v>
      </c>
      <c r="C100" s="59">
        <f>'[1]oud NS-formulier'!C102*100-C$8</f>
        <v>1892</v>
      </c>
      <c r="D100" s="60">
        <f>'[1]oud NS-formulier'!B102*100-D$8</f>
        <v>3160</v>
      </c>
      <c r="E100" s="60">
        <f>'[1]oud NS-formulier'!I102*100-E$8</f>
        <v>1514</v>
      </c>
      <c r="F100" s="60">
        <f>'[1]oud NS-formulier'!H102*100-F$8</f>
        <v>2528</v>
      </c>
      <c r="G100" s="60">
        <f>'[1]oud NS-formulier'!G102*100-G$8</f>
        <v>1135</v>
      </c>
      <c r="H100" s="60">
        <f>'[1]oud NS-formulier'!F102*100-H$8</f>
        <v>1896</v>
      </c>
      <c r="I100" s="53"/>
      <c r="K100" s="61">
        <f t="shared" si="3"/>
        <v>1267.6399999999999</v>
      </c>
      <c r="M100" s="62">
        <f t="shared" si="4"/>
        <v>1892</v>
      </c>
      <c r="N100" s="63">
        <f t="shared" si="4"/>
        <v>3160</v>
      </c>
    </row>
    <row r="101" spans="1:14" x14ac:dyDescent="0.25">
      <c r="A101" s="57">
        <v>96</v>
      </c>
      <c r="B101" s="58">
        <f t="shared" si="5"/>
        <v>96</v>
      </c>
      <c r="C101" s="59">
        <f>'[1]oud NS-formulier'!C103*100-C$8</f>
        <v>1910</v>
      </c>
      <c r="D101" s="60">
        <f>'[1]oud NS-formulier'!B103*100-D$8</f>
        <v>3190.0000000000005</v>
      </c>
      <c r="E101" s="60">
        <f>'[1]oud NS-formulier'!I103*100-E$8</f>
        <v>1528</v>
      </c>
      <c r="F101" s="60">
        <f>'[1]oud NS-formulier'!H103*100-F$8</f>
        <v>2552</v>
      </c>
      <c r="G101" s="60">
        <f>'[1]oud NS-formulier'!G103*100-G$8</f>
        <v>1146</v>
      </c>
      <c r="H101" s="60">
        <f>'[1]oud NS-formulier'!F103*100-H$8</f>
        <v>1914</v>
      </c>
      <c r="I101" s="53"/>
      <c r="K101" s="61">
        <f t="shared" si="3"/>
        <v>1279.6999999999998</v>
      </c>
      <c r="M101" s="62">
        <f t="shared" si="4"/>
        <v>1910</v>
      </c>
      <c r="N101" s="63">
        <f t="shared" si="4"/>
        <v>3190.0000000000005</v>
      </c>
    </row>
    <row r="102" spans="1:14" x14ac:dyDescent="0.25">
      <c r="A102" s="57">
        <v>97</v>
      </c>
      <c r="B102" s="58">
        <f t="shared" si="5"/>
        <v>97</v>
      </c>
      <c r="C102" s="59">
        <f>'[1]oud NS-formulier'!C104*100-C$8</f>
        <v>1928</v>
      </c>
      <c r="D102" s="60">
        <f>'[1]oud NS-formulier'!B104*100-D$8</f>
        <v>3220</v>
      </c>
      <c r="E102" s="60">
        <f>'[1]oud NS-formulier'!I104*100-E$8</f>
        <v>1542</v>
      </c>
      <c r="F102" s="60">
        <f>'[1]oud NS-formulier'!H104*100-F$8</f>
        <v>2575</v>
      </c>
      <c r="G102" s="60">
        <f>'[1]oud NS-formulier'!G104*100-G$8</f>
        <v>1156</v>
      </c>
      <c r="H102" s="60">
        <f>'[1]oud NS-formulier'!F104*100-H$8</f>
        <v>1931.9999999999998</v>
      </c>
      <c r="I102" s="53"/>
      <c r="K102" s="61">
        <f t="shared" si="3"/>
        <v>1291.7599999999998</v>
      </c>
      <c r="M102" s="62">
        <f t="shared" si="4"/>
        <v>1928</v>
      </c>
      <c r="N102" s="63">
        <f t="shared" si="4"/>
        <v>3220</v>
      </c>
    </row>
    <row r="103" spans="1:14" x14ac:dyDescent="0.25">
      <c r="A103" s="57">
        <v>98</v>
      </c>
      <c r="B103" s="58">
        <f t="shared" si="5"/>
        <v>98</v>
      </c>
      <c r="C103" s="59">
        <f>'[1]oud NS-formulier'!C105*100-C$8</f>
        <v>1945</v>
      </c>
      <c r="D103" s="60">
        <f>'[1]oud NS-formulier'!B105*100-D$8</f>
        <v>3249</v>
      </c>
      <c r="E103" s="60">
        <f>'[1]oud NS-formulier'!I105*100-E$8</f>
        <v>1556.0000000000002</v>
      </c>
      <c r="F103" s="60">
        <f>'[1]oud NS-formulier'!H105*100-F$8</f>
        <v>2599</v>
      </c>
      <c r="G103" s="60">
        <f>'[1]oud NS-formulier'!G105*100-G$8</f>
        <v>1167</v>
      </c>
      <c r="H103" s="60">
        <f>'[1]oud NS-formulier'!F105*100-H$8</f>
        <v>1949</v>
      </c>
      <c r="I103" s="53"/>
      <c r="K103" s="61">
        <f t="shared" si="3"/>
        <v>1303.1499999999999</v>
      </c>
      <c r="M103" s="62">
        <f t="shared" si="4"/>
        <v>1945</v>
      </c>
      <c r="N103" s="63">
        <f t="shared" si="4"/>
        <v>3249</v>
      </c>
    </row>
    <row r="104" spans="1:14" x14ac:dyDescent="0.25">
      <c r="A104" s="57">
        <v>99</v>
      </c>
      <c r="B104" s="58">
        <f t="shared" si="5"/>
        <v>99</v>
      </c>
      <c r="C104" s="59">
        <f>'[1]oud NS-formulier'!C106*100-C$8</f>
        <v>1963</v>
      </c>
      <c r="D104" s="60">
        <f>'[1]oud NS-formulier'!B106*100-D$8</f>
        <v>3279.0000000000005</v>
      </c>
      <c r="E104" s="60">
        <f>'[1]oud NS-formulier'!I106*100-E$8</f>
        <v>1571</v>
      </c>
      <c r="F104" s="60">
        <f>'[1]oud NS-formulier'!H106*100-F$8</f>
        <v>2622</v>
      </c>
      <c r="G104" s="60">
        <f>'[1]oud NS-formulier'!G106*100-G$8</f>
        <v>1177</v>
      </c>
      <c r="H104" s="60">
        <f>'[1]oud NS-formulier'!F106*100-H$8</f>
        <v>1967</v>
      </c>
      <c r="I104" s="53"/>
      <c r="K104" s="61">
        <f t="shared" si="3"/>
        <v>1315.2099999999998</v>
      </c>
      <c r="M104" s="62">
        <f t="shared" si="4"/>
        <v>1963</v>
      </c>
      <c r="N104" s="63">
        <f t="shared" si="4"/>
        <v>3279.0000000000005</v>
      </c>
    </row>
    <row r="105" spans="1:14" x14ac:dyDescent="0.25">
      <c r="A105" s="57">
        <v>100</v>
      </c>
      <c r="B105" s="58">
        <f t="shared" si="5"/>
        <v>100</v>
      </c>
      <c r="C105" s="59">
        <f>'[1]oud NS-formulier'!C107*100-C$8</f>
        <v>1980</v>
      </c>
      <c r="D105" s="60">
        <f>'[1]oud NS-formulier'!B107*100-D$8</f>
        <v>3306.9999999999995</v>
      </c>
      <c r="E105" s="60">
        <f>'[1]oud NS-formulier'!I107*100-E$8</f>
        <v>1585</v>
      </c>
      <c r="F105" s="60">
        <f>'[1]oud NS-formulier'!H107*100-F$8</f>
        <v>2646</v>
      </c>
      <c r="G105" s="60">
        <f>'[1]oud NS-formulier'!G107*100-G$8</f>
        <v>1188</v>
      </c>
      <c r="H105" s="60">
        <f>'[1]oud NS-formulier'!F107*100-H$8</f>
        <v>1984</v>
      </c>
      <c r="I105" s="53"/>
      <c r="K105" s="61">
        <f t="shared" si="3"/>
        <v>1326.6</v>
      </c>
      <c r="M105" s="62">
        <f t="shared" si="4"/>
        <v>1980</v>
      </c>
      <c r="N105" s="63">
        <f t="shared" si="4"/>
        <v>3306.9999999999995</v>
      </c>
    </row>
    <row r="106" spans="1:14" x14ac:dyDescent="0.25">
      <c r="A106" s="57">
        <v>101</v>
      </c>
      <c r="B106" s="58">
        <f t="shared" si="5"/>
        <v>101</v>
      </c>
      <c r="C106" s="59">
        <f>'[1]oud NS-formulier'!C108*100-C$8</f>
        <v>1994</v>
      </c>
      <c r="D106" s="60">
        <f>'[1]oud NS-formulier'!B108*100-D$8</f>
        <v>3330</v>
      </c>
      <c r="E106" s="60">
        <f>'[1]oud NS-formulier'!I108*100-E$8</f>
        <v>1596</v>
      </c>
      <c r="F106" s="60">
        <f>'[1]oud NS-formulier'!H108*100-F$8</f>
        <v>2665</v>
      </c>
      <c r="G106" s="60">
        <f>'[1]oud NS-formulier'!G108*100-G$8</f>
        <v>1196</v>
      </c>
      <c r="H106" s="60">
        <f>'[1]oud NS-formulier'!F108*100-H$8</f>
        <v>1999</v>
      </c>
      <c r="I106" s="53"/>
      <c r="K106" s="61">
        <f t="shared" si="3"/>
        <v>1335.9799999999998</v>
      </c>
      <c r="M106" s="62">
        <f t="shared" si="4"/>
        <v>1994</v>
      </c>
      <c r="N106" s="63">
        <f t="shared" si="4"/>
        <v>3330</v>
      </c>
    </row>
    <row r="107" spans="1:14" x14ac:dyDescent="0.25">
      <c r="A107" s="57">
        <v>102</v>
      </c>
      <c r="B107" s="58">
        <f t="shared" si="5"/>
        <v>102</v>
      </c>
      <c r="C107" s="59">
        <f>'[1]oud NS-formulier'!C109*100-C$8</f>
        <v>2009</v>
      </c>
      <c r="D107" s="60">
        <f>'[1]oud NS-formulier'!B109*100-D$8</f>
        <v>3355</v>
      </c>
      <c r="E107" s="60">
        <f>'[1]oud NS-formulier'!I109*100-E$8</f>
        <v>1607</v>
      </c>
      <c r="F107" s="60">
        <f>'[1]oud NS-formulier'!H109*100-F$8</f>
        <v>2684</v>
      </c>
      <c r="G107" s="60">
        <f>'[1]oud NS-formulier'!G109*100-G$8</f>
        <v>1205</v>
      </c>
      <c r="H107" s="60">
        <f>'[1]oud NS-formulier'!F109*100-H$8</f>
        <v>2013</v>
      </c>
      <c r="I107" s="53"/>
      <c r="K107" s="61">
        <f t="shared" si="3"/>
        <v>1346.0299999999997</v>
      </c>
      <c r="M107" s="62">
        <f t="shared" si="4"/>
        <v>2009</v>
      </c>
      <c r="N107" s="63">
        <f t="shared" si="4"/>
        <v>3355</v>
      </c>
    </row>
    <row r="108" spans="1:14" x14ac:dyDescent="0.25">
      <c r="A108" s="57">
        <v>103</v>
      </c>
      <c r="B108" s="58">
        <f t="shared" si="5"/>
        <v>103</v>
      </c>
      <c r="C108" s="59">
        <f>'[1]oud NS-formulier'!C110*100-C$8</f>
        <v>2023</v>
      </c>
      <c r="D108" s="60">
        <f>'[1]oud NS-formulier'!B110*100-D$8</f>
        <v>3379.0000000000005</v>
      </c>
      <c r="E108" s="60">
        <f>'[1]oud NS-formulier'!I110*100-E$8</f>
        <v>1619</v>
      </c>
      <c r="F108" s="60">
        <f>'[1]oud NS-formulier'!H110*100-F$8</f>
        <v>2703</v>
      </c>
      <c r="G108" s="60">
        <f>'[1]oud NS-formulier'!G110*100-G$8</f>
        <v>1213</v>
      </c>
      <c r="H108" s="60">
        <f>'[1]oud NS-formulier'!F110*100-H$8</f>
        <v>2027</v>
      </c>
      <c r="I108" s="53"/>
      <c r="K108" s="61">
        <f t="shared" si="3"/>
        <v>1355.4099999999999</v>
      </c>
      <c r="M108" s="62">
        <f t="shared" si="4"/>
        <v>2023</v>
      </c>
      <c r="N108" s="63">
        <f t="shared" si="4"/>
        <v>3379.0000000000005</v>
      </c>
    </row>
    <row r="109" spans="1:14" x14ac:dyDescent="0.25">
      <c r="A109" s="57">
        <v>104</v>
      </c>
      <c r="B109" s="58">
        <f t="shared" si="5"/>
        <v>104</v>
      </c>
      <c r="C109" s="59">
        <f>'[1]oud NS-formulier'!C111*100-C$8</f>
        <v>2037</v>
      </c>
      <c r="D109" s="60">
        <f>'[1]oud NS-formulier'!B111*100-D$8</f>
        <v>3402</v>
      </c>
      <c r="E109" s="60">
        <f>'[1]oud NS-formulier'!I111*100-E$8</f>
        <v>1630</v>
      </c>
      <c r="F109" s="60">
        <f>'[1]oud NS-formulier'!H111*100-F$8</f>
        <v>2722</v>
      </c>
      <c r="G109" s="60">
        <f>'[1]oud NS-formulier'!G111*100-G$8</f>
        <v>1222</v>
      </c>
      <c r="H109" s="60">
        <f>'[1]oud NS-formulier'!F111*100-H$8</f>
        <v>2041</v>
      </c>
      <c r="I109" s="53"/>
      <c r="K109" s="61">
        <f t="shared" si="3"/>
        <v>1364.79</v>
      </c>
      <c r="M109" s="62">
        <f t="shared" si="4"/>
        <v>2037</v>
      </c>
      <c r="N109" s="63">
        <f t="shared" si="4"/>
        <v>3402</v>
      </c>
    </row>
    <row r="110" spans="1:14" x14ac:dyDescent="0.25">
      <c r="A110" s="57">
        <v>105</v>
      </c>
      <c r="B110" s="58">
        <f t="shared" si="5"/>
        <v>105</v>
      </c>
      <c r="C110" s="59">
        <f>'[1]oud NS-formulier'!C112*100-C$8</f>
        <v>2051</v>
      </c>
      <c r="D110" s="60">
        <f>'[1]oud NS-formulier'!B112*100-D$8</f>
        <v>3426</v>
      </c>
      <c r="E110" s="60">
        <f>'[1]oud NS-formulier'!I112*100-E$8</f>
        <v>1641</v>
      </c>
      <c r="F110" s="60">
        <f>'[1]oud NS-formulier'!H112*100-F$8</f>
        <v>2740</v>
      </c>
      <c r="G110" s="60">
        <f>'[1]oud NS-formulier'!G112*100-G$8</f>
        <v>1230</v>
      </c>
      <c r="H110" s="60">
        <f>'[1]oud NS-formulier'!F112*100-H$8</f>
        <v>2055</v>
      </c>
      <c r="I110" s="53"/>
      <c r="K110" s="61">
        <f t="shared" si="3"/>
        <v>1374.1699999999998</v>
      </c>
      <c r="M110" s="62">
        <f t="shared" si="4"/>
        <v>2051</v>
      </c>
      <c r="N110" s="63">
        <f t="shared" si="4"/>
        <v>3426</v>
      </c>
    </row>
    <row r="111" spans="1:14" x14ac:dyDescent="0.25">
      <c r="A111" s="57">
        <v>106</v>
      </c>
      <c r="B111" s="58">
        <f t="shared" si="5"/>
        <v>106</v>
      </c>
      <c r="C111" s="59">
        <f>'[1]oud NS-formulier'!C113*100-C$8</f>
        <v>2065</v>
      </c>
      <c r="D111" s="60">
        <f>'[1]oud NS-formulier'!B113*100-D$8</f>
        <v>3449</v>
      </c>
      <c r="E111" s="60">
        <f>'[1]oud NS-formulier'!I113*100-E$8</f>
        <v>1653</v>
      </c>
      <c r="F111" s="60">
        <f>'[1]oud NS-formulier'!H113*100-F$8</f>
        <v>2759</v>
      </c>
      <c r="G111" s="60">
        <f>'[1]oud NS-formulier'!G113*100-G$8</f>
        <v>1239</v>
      </c>
      <c r="H111" s="60">
        <f>'[1]oud NS-formulier'!F113*100-H$8</f>
        <v>2070</v>
      </c>
      <c r="I111" s="53"/>
      <c r="K111" s="61">
        <f t="shared" si="3"/>
        <v>1383.55</v>
      </c>
      <c r="M111" s="62">
        <f t="shared" si="4"/>
        <v>2065</v>
      </c>
      <c r="N111" s="63">
        <f t="shared" si="4"/>
        <v>3449</v>
      </c>
    </row>
    <row r="112" spans="1:14" x14ac:dyDescent="0.25">
      <c r="A112" s="57">
        <v>107</v>
      </c>
      <c r="B112" s="58">
        <f t="shared" si="5"/>
        <v>107</v>
      </c>
      <c r="C112" s="59">
        <f>'[1]oud NS-formulier'!C114*100-C$8</f>
        <v>2079</v>
      </c>
      <c r="D112" s="60">
        <f>'[1]oud NS-formulier'!B114*100-D$8</f>
        <v>3472.0000000000005</v>
      </c>
      <c r="E112" s="60">
        <f>'[1]oud NS-formulier'!I114*100-E$8</f>
        <v>1664</v>
      </c>
      <c r="F112" s="60">
        <f>'[1]oud NS-formulier'!H114*100-F$8</f>
        <v>2778</v>
      </c>
      <c r="G112" s="60">
        <f>'[1]oud NS-formulier'!G114*100-G$8</f>
        <v>1247</v>
      </c>
      <c r="H112" s="60">
        <f>'[1]oud NS-formulier'!F114*100-H$8</f>
        <v>2084</v>
      </c>
      <c r="I112" s="53"/>
      <c r="K112" s="61">
        <f t="shared" si="3"/>
        <v>1392.9299999999998</v>
      </c>
      <c r="M112" s="62">
        <f t="shared" si="4"/>
        <v>2079</v>
      </c>
      <c r="N112" s="63">
        <f t="shared" si="4"/>
        <v>3472.0000000000005</v>
      </c>
    </row>
    <row r="113" spans="1:14" x14ac:dyDescent="0.25">
      <c r="A113" s="57">
        <v>108</v>
      </c>
      <c r="B113" s="58">
        <f t="shared" si="5"/>
        <v>108</v>
      </c>
      <c r="C113" s="59">
        <f>'[1]oud NS-formulier'!C115*100-C$8</f>
        <v>2093</v>
      </c>
      <c r="D113" s="60">
        <f>'[1]oud NS-formulier'!B115*100-D$8</f>
        <v>3496</v>
      </c>
      <c r="E113" s="60">
        <f>'[1]oud NS-formulier'!I115*100-E$8</f>
        <v>1675</v>
      </c>
      <c r="F113" s="60">
        <f>'[1]oud NS-formulier'!H115*100-F$8</f>
        <v>2797</v>
      </c>
      <c r="G113" s="60">
        <f>'[1]oud NS-formulier'!G115*100-G$8</f>
        <v>1256</v>
      </c>
      <c r="H113" s="60">
        <f>'[1]oud NS-formulier'!F115*100-H$8</f>
        <v>2098</v>
      </c>
      <c r="I113" s="53"/>
      <c r="K113" s="61">
        <f t="shared" si="3"/>
        <v>1402.31</v>
      </c>
      <c r="M113" s="62">
        <f t="shared" si="4"/>
        <v>2093</v>
      </c>
      <c r="N113" s="63">
        <f t="shared" si="4"/>
        <v>3496</v>
      </c>
    </row>
    <row r="114" spans="1:14" x14ac:dyDescent="0.25">
      <c r="A114" s="57">
        <v>109</v>
      </c>
      <c r="B114" s="58">
        <f t="shared" si="5"/>
        <v>109</v>
      </c>
      <c r="C114" s="59">
        <f>'[1]oud NS-formulier'!C116*100-C$8</f>
        <v>2108</v>
      </c>
      <c r="D114" s="60">
        <f>'[1]oud NS-formulier'!B116*100-D$8</f>
        <v>3521</v>
      </c>
      <c r="E114" s="60">
        <f>'[1]oud NS-formulier'!I116*100-E$8</f>
        <v>1686</v>
      </c>
      <c r="F114" s="60">
        <f>'[1]oud NS-formulier'!H116*100-F$8</f>
        <v>2816</v>
      </c>
      <c r="G114" s="60">
        <f>'[1]oud NS-formulier'!G116*100-G$8</f>
        <v>1264</v>
      </c>
      <c r="H114" s="60">
        <f>'[1]oud NS-formulier'!F116*100-H$8</f>
        <v>2112</v>
      </c>
      <c r="I114" s="53"/>
      <c r="K114" s="61">
        <f t="shared" si="3"/>
        <v>1412.36</v>
      </c>
      <c r="M114" s="62">
        <f t="shared" si="4"/>
        <v>2108</v>
      </c>
      <c r="N114" s="63">
        <f t="shared" si="4"/>
        <v>3521</v>
      </c>
    </row>
    <row r="115" spans="1:14" x14ac:dyDescent="0.25">
      <c r="A115" s="57">
        <v>110</v>
      </c>
      <c r="B115" s="58">
        <f t="shared" si="5"/>
        <v>110</v>
      </c>
      <c r="C115" s="59">
        <f>'[1]oud NS-formulier'!C117*100-C$8</f>
        <v>2122</v>
      </c>
      <c r="D115" s="60">
        <f>'[1]oud NS-formulier'!B117*100-D$8</f>
        <v>3544</v>
      </c>
      <c r="E115" s="60">
        <f>'[1]oud NS-formulier'!I117*100-E$8</f>
        <v>1698</v>
      </c>
      <c r="F115" s="60">
        <f>'[1]oud NS-formulier'!H117*100-F$8</f>
        <v>2835</v>
      </c>
      <c r="G115" s="60">
        <f>'[1]oud NS-formulier'!G117*100-G$8</f>
        <v>1273</v>
      </c>
      <c r="H115" s="60">
        <f>'[1]oud NS-formulier'!F117*100-H$8</f>
        <v>2126</v>
      </c>
      <c r="I115" s="53"/>
      <c r="K115" s="61">
        <f t="shared" si="3"/>
        <v>1421.7399999999998</v>
      </c>
      <c r="M115" s="62">
        <f t="shared" si="4"/>
        <v>2122</v>
      </c>
      <c r="N115" s="63">
        <f t="shared" si="4"/>
        <v>3544</v>
      </c>
    </row>
    <row r="116" spans="1:14" x14ac:dyDescent="0.25">
      <c r="A116" s="57">
        <v>111</v>
      </c>
      <c r="B116" s="58">
        <f t="shared" si="5"/>
        <v>111</v>
      </c>
      <c r="C116" s="59">
        <f>'[1]oud NS-formulier'!C118*100-C$8</f>
        <v>2136</v>
      </c>
      <c r="D116" s="60">
        <f>'[1]oud NS-formulier'!B118*100-D$8</f>
        <v>3567</v>
      </c>
      <c r="E116" s="60">
        <f>'[1]oud NS-formulier'!I118*100-E$8</f>
        <v>1709</v>
      </c>
      <c r="F116" s="60">
        <f>'[1]oud NS-formulier'!H118*100-F$8</f>
        <v>2854</v>
      </c>
      <c r="G116" s="60">
        <f>'[1]oud NS-formulier'!G118*100-G$8</f>
        <v>1281</v>
      </c>
      <c r="H116" s="60">
        <f>'[1]oud NS-formulier'!F118*100-H$8</f>
        <v>2140</v>
      </c>
      <c r="I116" s="53"/>
      <c r="K116" s="61">
        <f t="shared" si="3"/>
        <v>1431.12</v>
      </c>
      <c r="M116" s="62">
        <f t="shared" si="4"/>
        <v>2136</v>
      </c>
      <c r="N116" s="63">
        <f t="shared" si="4"/>
        <v>3567</v>
      </c>
    </row>
    <row r="117" spans="1:14" x14ac:dyDescent="0.25">
      <c r="A117" s="57">
        <v>112</v>
      </c>
      <c r="B117" s="58">
        <f t="shared" si="5"/>
        <v>112</v>
      </c>
      <c r="C117" s="59">
        <f>'[1]oud NS-formulier'!C119*100-C$8</f>
        <v>2150</v>
      </c>
      <c r="D117" s="60">
        <f>'[1]oud NS-formulier'!B119*100-D$8</f>
        <v>3591</v>
      </c>
      <c r="E117" s="60">
        <f>'[1]oud NS-formulier'!I119*100-E$8</f>
        <v>1719.9999999999998</v>
      </c>
      <c r="F117" s="60">
        <f>'[1]oud NS-formulier'!H119*100-F$8</f>
        <v>2873</v>
      </c>
      <c r="G117" s="60">
        <f>'[1]oud NS-formulier'!G119*100-G$8</f>
        <v>1290</v>
      </c>
      <c r="H117" s="60">
        <f>'[1]oud NS-formulier'!F119*100-H$8</f>
        <v>2155</v>
      </c>
      <c r="I117" s="53"/>
      <c r="K117" s="61">
        <f t="shared" si="3"/>
        <v>1440.4999999999998</v>
      </c>
      <c r="M117" s="62">
        <f t="shared" si="4"/>
        <v>2150</v>
      </c>
      <c r="N117" s="63">
        <f t="shared" si="4"/>
        <v>3591</v>
      </c>
    </row>
    <row r="118" spans="1:14" x14ac:dyDescent="0.25">
      <c r="A118" s="57">
        <v>113</v>
      </c>
      <c r="B118" s="58">
        <f t="shared" si="5"/>
        <v>113</v>
      </c>
      <c r="C118" s="59">
        <f>'[1]oud NS-formulier'!C120*100-C$8</f>
        <v>2164</v>
      </c>
      <c r="D118" s="60">
        <f>'[1]oud NS-formulier'!B120*100-D$8</f>
        <v>3614</v>
      </c>
      <c r="E118" s="60">
        <f>'[1]oud NS-formulier'!I120*100-E$8</f>
        <v>1732</v>
      </c>
      <c r="F118" s="60">
        <f>'[1]oud NS-formulier'!H120*100-F$8</f>
        <v>2892</v>
      </c>
      <c r="G118" s="60">
        <f>'[1]oud NS-formulier'!G120*100-G$8</f>
        <v>1298</v>
      </c>
      <c r="H118" s="60">
        <f>'[1]oud NS-formulier'!F120*100-H$8</f>
        <v>2169</v>
      </c>
      <c r="I118" s="53"/>
      <c r="K118" s="61">
        <f t="shared" si="3"/>
        <v>1449.8799999999999</v>
      </c>
      <c r="M118" s="62">
        <f t="shared" si="4"/>
        <v>2164</v>
      </c>
      <c r="N118" s="63">
        <f t="shared" si="4"/>
        <v>3614</v>
      </c>
    </row>
    <row r="119" spans="1:14" x14ac:dyDescent="0.25">
      <c r="A119" s="57">
        <v>114</v>
      </c>
      <c r="B119" s="58">
        <f t="shared" si="5"/>
        <v>114</v>
      </c>
      <c r="C119" s="59">
        <f>'[1]oud NS-formulier'!C121*100-C$8</f>
        <v>2178</v>
      </c>
      <c r="D119" s="60">
        <f>'[1]oud NS-formulier'!B121*100-D$8</f>
        <v>3638</v>
      </c>
      <c r="E119" s="60">
        <f>'[1]oud NS-formulier'!I121*100-E$8</f>
        <v>1743</v>
      </c>
      <c r="F119" s="60">
        <f>'[1]oud NS-formulier'!H121*100-F$8</f>
        <v>2911</v>
      </c>
      <c r="G119" s="60">
        <f>'[1]oud NS-formulier'!G121*100-G$8</f>
        <v>1307</v>
      </c>
      <c r="H119" s="60">
        <f>'[1]oud NS-formulier'!F121*100-H$8</f>
        <v>2183</v>
      </c>
      <c r="I119" s="53"/>
      <c r="K119" s="61">
        <f t="shared" si="3"/>
        <v>1459.2599999999998</v>
      </c>
      <c r="M119" s="62">
        <f t="shared" si="4"/>
        <v>2178</v>
      </c>
      <c r="N119" s="63">
        <f t="shared" si="4"/>
        <v>3638</v>
      </c>
    </row>
    <row r="120" spans="1:14" x14ac:dyDescent="0.25">
      <c r="A120" s="57">
        <v>115</v>
      </c>
      <c r="B120" s="58">
        <f t="shared" si="5"/>
        <v>115</v>
      </c>
      <c r="C120" s="59">
        <f>'[1]oud NS-formulier'!C122*100-C$8</f>
        <v>2193</v>
      </c>
      <c r="D120" s="60">
        <f>'[1]oud NS-formulier'!B122*100-D$8</f>
        <v>3663</v>
      </c>
      <c r="E120" s="60">
        <f>'[1]oud NS-formulier'!I122*100-E$8</f>
        <v>1753.9999999999998</v>
      </c>
      <c r="F120" s="60">
        <f>'[1]oud NS-formulier'!H122*100-F$8</f>
        <v>2929</v>
      </c>
      <c r="G120" s="60">
        <f>'[1]oud NS-formulier'!G122*100-G$8</f>
        <v>1315</v>
      </c>
      <c r="H120" s="60">
        <f>'[1]oud NS-formulier'!F122*100-H$8</f>
        <v>2197</v>
      </c>
      <c r="I120" s="53"/>
      <c r="K120" s="61">
        <f t="shared" si="3"/>
        <v>1469.31</v>
      </c>
      <c r="M120" s="62">
        <f t="shared" si="4"/>
        <v>2193</v>
      </c>
      <c r="N120" s="63">
        <f t="shared" si="4"/>
        <v>3663</v>
      </c>
    </row>
    <row r="121" spans="1:14" x14ac:dyDescent="0.25">
      <c r="A121" s="57">
        <v>116</v>
      </c>
      <c r="B121" s="58">
        <f t="shared" si="5"/>
        <v>116</v>
      </c>
      <c r="C121" s="59">
        <f>'[1]oud NS-formulier'!C123*100-C$8</f>
        <v>2207</v>
      </c>
      <c r="D121" s="60">
        <f>'[1]oud NS-formulier'!B123*100-D$8</f>
        <v>3685.9999999999995</v>
      </c>
      <c r="E121" s="60">
        <f>'[1]oud NS-formulier'!I123*100-E$8</f>
        <v>1766</v>
      </c>
      <c r="F121" s="60">
        <f>'[1]oud NS-formulier'!H123*100-F$8</f>
        <v>2948</v>
      </c>
      <c r="G121" s="60">
        <f>'[1]oud NS-formulier'!G123*100-G$8</f>
        <v>1324</v>
      </c>
      <c r="H121" s="60">
        <f>'[1]oud NS-formulier'!F123*100-H$8</f>
        <v>2211</v>
      </c>
      <c r="I121" s="53"/>
      <c r="K121" s="61">
        <f t="shared" si="3"/>
        <v>1478.6899999999998</v>
      </c>
      <c r="M121" s="62">
        <f t="shared" si="4"/>
        <v>2207</v>
      </c>
      <c r="N121" s="63">
        <f t="shared" si="4"/>
        <v>3685.9999999999995</v>
      </c>
    </row>
    <row r="122" spans="1:14" x14ac:dyDescent="0.25">
      <c r="A122" s="57">
        <v>117</v>
      </c>
      <c r="B122" s="58">
        <f t="shared" si="5"/>
        <v>117</v>
      </c>
      <c r="C122" s="59">
        <f>'[1]oud NS-formulier'!C124*100-C$8</f>
        <v>2221</v>
      </c>
      <c r="D122" s="60">
        <f>'[1]oud NS-formulier'!B124*100-D$8</f>
        <v>3709</v>
      </c>
      <c r="E122" s="60">
        <f>'[1]oud NS-formulier'!I124*100-E$8</f>
        <v>1777</v>
      </c>
      <c r="F122" s="60">
        <f>'[1]oud NS-formulier'!H124*100-F$8</f>
        <v>2967</v>
      </c>
      <c r="G122" s="60">
        <f>'[1]oud NS-formulier'!G124*100-G$8</f>
        <v>1332</v>
      </c>
      <c r="H122" s="60">
        <f>'[1]oud NS-formulier'!F124*100-H$8</f>
        <v>2225</v>
      </c>
      <c r="I122" s="53"/>
      <c r="K122" s="61">
        <f t="shared" si="3"/>
        <v>1488.07</v>
      </c>
      <c r="M122" s="62">
        <f t="shared" si="4"/>
        <v>2221</v>
      </c>
      <c r="N122" s="63">
        <f t="shared" si="4"/>
        <v>3709</v>
      </c>
    </row>
    <row r="123" spans="1:14" x14ac:dyDescent="0.25">
      <c r="A123" s="57">
        <v>118</v>
      </c>
      <c r="B123" s="58">
        <f t="shared" si="5"/>
        <v>118</v>
      </c>
      <c r="C123" s="59">
        <f>'[1]oud NS-formulier'!C125*100-C$8</f>
        <v>2235</v>
      </c>
      <c r="D123" s="60">
        <f>'[1]oud NS-formulier'!B125*100-D$8</f>
        <v>3733.0000000000005</v>
      </c>
      <c r="E123" s="60">
        <f>'[1]oud NS-formulier'!I125*100-E$8</f>
        <v>1787.9999999999998</v>
      </c>
      <c r="F123" s="60">
        <f>'[1]oud NS-formulier'!H125*100-F$8</f>
        <v>2986</v>
      </c>
      <c r="G123" s="60">
        <f>'[1]oud NS-formulier'!G125*100-G$8</f>
        <v>1341</v>
      </c>
      <c r="H123" s="60">
        <f>'[1]oud NS-formulier'!F125*100-H$8</f>
        <v>2240</v>
      </c>
      <c r="I123" s="53"/>
      <c r="K123" s="61">
        <f t="shared" si="3"/>
        <v>1497.4499999999998</v>
      </c>
      <c r="M123" s="62">
        <f t="shared" si="4"/>
        <v>2235</v>
      </c>
      <c r="N123" s="63">
        <f t="shared" si="4"/>
        <v>3733.0000000000005</v>
      </c>
    </row>
    <row r="124" spans="1:14" x14ac:dyDescent="0.25">
      <c r="A124" s="57">
        <v>119</v>
      </c>
      <c r="B124" s="58">
        <f t="shared" si="5"/>
        <v>119</v>
      </c>
      <c r="C124" s="59">
        <f>'[1]oud NS-formulier'!C126*100-C$8</f>
        <v>2249</v>
      </c>
      <c r="D124" s="60">
        <f>'[1]oud NS-formulier'!B126*100-D$8</f>
        <v>3756</v>
      </c>
      <c r="E124" s="60">
        <f>'[1]oud NS-formulier'!I126*100-E$8</f>
        <v>1800</v>
      </c>
      <c r="F124" s="60">
        <f>'[1]oud NS-formulier'!H126*100-F$8</f>
        <v>3005</v>
      </c>
      <c r="G124" s="60">
        <f>'[1]oud NS-formulier'!G126*100-G$8</f>
        <v>1349</v>
      </c>
      <c r="H124" s="60">
        <f>'[1]oud NS-formulier'!F126*100-H$8</f>
        <v>2254</v>
      </c>
      <c r="I124" s="53"/>
      <c r="K124" s="61">
        <f t="shared" si="3"/>
        <v>1506.83</v>
      </c>
      <c r="M124" s="62">
        <f t="shared" si="4"/>
        <v>2249</v>
      </c>
      <c r="N124" s="63">
        <f t="shared" si="4"/>
        <v>3756</v>
      </c>
    </row>
    <row r="125" spans="1:14" x14ac:dyDescent="0.25">
      <c r="A125" s="57">
        <v>120</v>
      </c>
      <c r="B125" s="58">
        <f t="shared" si="5"/>
        <v>120</v>
      </c>
      <c r="C125" s="59">
        <f>'[1]oud NS-formulier'!C127*100-C$8</f>
        <v>2263</v>
      </c>
      <c r="D125" s="60">
        <f>'[1]oud NS-formulier'!B127*100-D$8</f>
        <v>3780</v>
      </c>
      <c r="E125" s="60">
        <f>'[1]oud NS-formulier'!I127*100-E$8</f>
        <v>1811</v>
      </c>
      <c r="F125" s="60">
        <f>'[1]oud NS-formulier'!H127*100-F$8</f>
        <v>3024</v>
      </c>
      <c r="G125" s="60">
        <f>'[1]oud NS-formulier'!G127*100-G$8</f>
        <v>1358</v>
      </c>
      <c r="H125" s="60">
        <f>'[1]oud NS-formulier'!F127*100-H$8</f>
        <v>2268</v>
      </c>
      <c r="I125" s="53"/>
      <c r="K125" s="61">
        <f t="shared" si="3"/>
        <v>1516.2099999999998</v>
      </c>
      <c r="M125" s="62">
        <f t="shared" si="4"/>
        <v>2263</v>
      </c>
      <c r="N125" s="63">
        <f t="shared" si="4"/>
        <v>3780</v>
      </c>
    </row>
    <row r="126" spans="1:14" x14ac:dyDescent="0.25">
      <c r="A126" s="57">
        <v>121</v>
      </c>
      <c r="B126" s="58">
        <f t="shared" si="5"/>
        <v>121</v>
      </c>
      <c r="C126" s="59">
        <f>'[1]oud NS-formulier'!C128*100-C$8</f>
        <v>2273</v>
      </c>
      <c r="D126" s="60">
        <f>'[1]oud NS-formulier'!B128*100-D$8</f>
        <v>3796</v>
      </c>
      <c r="E126" s="60">
        <f>'[1]oud NS-formulier'!I128*100-E$8</f>
        <v>1819</v>
      </c>
      <c r="F126" s="60">
        <f>'[1]oud NS-formulier'!H128*100-F$8</f>
        <v>3037</v>
      </c>
      <c r="G126" s="60">
        <f>'[1]oud NS-formulier'!G128*100-G$8</f>
        <v>1364</v>
      </c>
      <c r="H126" s="60">
        <f>'[1]oud NS-formulier'!F128*100-H$8</f>
        <v>2278</v>
      </c>
      <c r="I126" s="53"/>
      <c r="K126" s="61">
        <f t="shared" si="3"/>
        <v>1522.9099999999999</v>
      </c>
      <c r="M126" s="62">
        <f t="shared" si="4"/>
        <v>2273</v>
      </c>
      <c r="N126" s="63">
        <f t="shared" si="4"/>
        <v>3796</v>
      </c>
    </row>
    <row r="127" spans="1:14" x14ac:dyDescent="0.25">
      <c r="A127" s="57">
        <v>122</v>
      </c>
      <c r="B127" s="58">
        <f t="shared" si="5"/>
        <v>122</v>
      </c>
      <c r="C127" s="59">
        <f>'[1]oud NS-formulier'!C129*100-C$8</f>
        <v>2283</v>
      </c>
      <c r="D127" s="60">
        <f>'[1]oud NS-formulier'!B129*100-D$8</f>
        <v>3813</v>
      </c>
      <c r="E127" s="60">
        <f>'[1]oud NS-formulier'!I129*100-E$8</f>
        <v>1827</v>
      </c>
      <c r="F127" s="60">
        <f>'[1]oud NS-formulier'!H129*100-F$8</f>
        <v>3050</v>
      </c>
      <c r="G127" s="60">
        <f>'[1]oud NS-formulier'!G129*100-G$8</f>
        <v>1369</v>
      </c>
      <c r="H127" s="60">
        <f>'[1]oud NS-formulier'!F129*100-H$8</f>
        <v>2287</v>
      </c>
      <c r="I127" s="53"/>
      <c r="K127" s="61">
        <f t="shared" si="3"/>
        <v>1529.61</v>
      </c>
      <c r="M127" s="62">
        <f t="shared" si="4"/>
        <v>2283</v>
      </c>
      <c r="N127" s="63">
        <f t="shared" si="4"/>
        <v>3813</v>
      </c>
    </row>
    <row r="128" spans="1:14" x14ac:dyDescent="0.25">
      <c r="A128" s="57">
        <v>123</v>
      </c>
      <c r="B128" s="58">
        <f t="shared" si="5"/>
        <v>123</v>
      </c>
      <c r="C128" s="59">
        <f>'[1]oud NS-formulier'!C130*100-C$8</f>
        <v>2292</v>
      </c>
      <c r="D128" s="60">
        <f>'[1]oud NS-formulier'!B130*100-D$8</f>
        <v>3828</v>
      </c>
      <c r="E128" s="60">
        <f>'[1]oud NS-formulier'!I130*100-E$8</f>
        <v>1834</v>
      </c>
      <c r="F128" s="60">
        <f>'[1]oud NS-formulier'!H130*100-F$8</f>
        <v>3063</v>
      </c>
      <c r="G128" s="60">
        <f>'[1]oud NS-formulier'!G130*100-G$8</f>
        <v>1375</v>
      </c>
      <c r="H128" s="60">
        <f>'[1]oud NS-formulier'!F130*100-H$8</f>
        <v>2297</v>
      </c>
      <c r="I128" s="53"/>
      <c r="K128" s="61">
        <f t="shared" si="3"/>
        <v>1535.6399999999999</v>
      </c>
      <c r="M128" s="62">
        <f t="shared" si="4"/>
        <v>2292</v>
      </c>
      <c r="N128" s="63">
        <f t="shared" si="4"/>
        <v>3828</v>
      </c>
    </row>
    <row r="129" spans="1:14" x14ac:dyDescent="0.25">
      <c r="A129" s="57">
        <v>124</v>
      </c>
      <c r="B129" s="58">
        <f t="shared" si="5"/>
        <v>124</v>
      </c>
      <c r="C129" s="59">
        <f>'[1]oud NS-formulier'!C131*100-C$8</f>
        <v>2302</v>
      </c>
      <c r="D129" s="60">
        <f>'[1]oud NS-formulier'!B131*100-D$8</f>
        <v>3845</v>
      </c>
      <c r="E129" s="60">
        <f>'[1]oud NS-formulier'!I131*100-E$8</f>
        <v>1842</v>
      </c>
      <c r="F129" s="60">
        <f>'[1]oud NS-formulier'!H131*100-F$8</f>
        <v>3076.0000000000005</v>
      </c>
      <c r="G129" s="60">
        <f>'[1]oud NS-formulier'!G131*100-G$8</f>
        <v>1381</v>
      </c>
      <c r="H129" s="60">
        <f>'[1]oud NS-formulier'!F131*100-H$8</f>
        <v>2307</v>
      </c>
      <c r="I129" s="53"/>
      <c r="K129" s="61">
        <f t="shared" si="3"/>
        <v>1542.34</v>
      </c>
      <c r="M129" s="62">
        <f t="shared" si="4"/>
        <v>2302</v>
      </c>
      <c r="N129" s="63">
        <f t="shared" si="4"/>
        <v>3845</v>
      </c>
    </row>
    <row r="130" spans="1:14" x14ac:dyDescent="0.25">
      <c r="A130" s="57">
        <v>125</v>
      </c>
      <c r="B130" s="58">
        <f t="shared" si="5"/>
        <v>125</v>
      </c>
      <c r="C130" s="59">
        <f>'[1]oud NS-formulier'!C132*100-C$8</f>
        <v>2312</v>
      </c>
      <c r="D130" s="60">
        <f>'[1]oud NS-formulier'!B132*100-D$8</f>
        <v>3860.9999999999995</v>
      </c>
      <c r="E130" s="60">
        <f>'[1]oud NS-formulier'!I132*100-E$8</f>
        <v>1850</v>
      </c>
      <c r="F130" s="60">
        <f>'[1]oud NS-formulier'!H132*100-F$8</f>
        <v>3089</v>
      </c>
      <c r="G130" s="60">
        <f>'[1]oud NS-formulier'!G132*100-G$8</f>
        <v>1387</v>
      </c>
      <c r="H130" s="60">
        <f>'[1]oud NS-formulier'!F132*100-H$8</f>
        <v>2317</v>
      </c>
      <c r="I130" s="53"/>
      <c r="K130" s="61">
        <f t="shared" si="3"/>
        <v>1549.0399999999997</v>
      </c>
      <c r="M130" s="62">
        <f t="shared" si="4"/>
        <v>2312</v>
      </c>
      <c r="N130" s="63">
        <f t="shared" si="4"/>
        <v>3860.9999999999995</v>
      </c>
    </row>
    <row r="131" spans="1:14" x14ac:dyDescent="0.25">
      <c r="A131" s="57">
        <v>126</v>
      </c>
      <c r="B131" s="58">
        <f t="shared" si="5"/>
        <v>126</v>
      </c>
      <c r="C131" s="59">
        <f>'[1]oud NS-formulier'!C133*100-C$8</f>
        <v>2321</v>
      </c>
      <c r="D131" s="60">
        <f>'[1]oud NS-formulier'!B133*100-D$8</f>
        <v>3876</v>
      </c>
      <c r="E131" s="60">
        <f>'[1]oud NS-formulier'!I133*100-E$8</f>
        <v>1858.0000000000002</v>
      </c>
      <c r="F131" s="60">
        <f>'[1]oud NS-formulier'!H133*100-F$8</f>
        <v>3102</v>
      </c>
      <c r="G131" s="60">
        <f>'[1]oud NS-formulier'!G133*100-G$8</f>
        <v>1393</v>
      </c>
      <c r="H131" s="60">
        <f>'[1]oud NS-formulier'!F133*100-H$8</f>
        <v>2326</v>
      </c>
      <c r="I131" s="53"/>
      <c r="K131" s="61">
        <f t="shared" si="3"/>
        <v>1555.07</v>
      </c>
      <c r="M131" s="62">
        <f t="shared" si="4"/>
        <v>2321</v>
      </c>
      <c r="N131" s="63">
        <f t="shared" si="4"/>
        <v>3876</v>
      </c>
    </row>
    <row r="132" spans="1:14" x14ac:dyDescent="0.25">
      <c r="A132" s="57">
        <v>127</v>
      </c>
      <c r="B132" s="58">
        <f t="shared" si="5"/>
        <v>127</v>
      </c>
      <c r="C132" s="59">
        <f>'[1]oud NS-formulier'!C134*100-C$8</f>
        <v>2331</v>
      </c>
      <c r="D132" s="60">
        <f>'[1]oud NS-formulier'!B134*100-D$8</f>
        <v>3892.9999999999995</v>
      </c>
      <c r="E132" s="60">
        <f>'[1]oud NS-formulier'!I134*100-E$8</f>
        <v>1865.0000000000002</v>
      </c>
      <c r="F132" s="60">
        <f>'[1]oud NS-formulier'!H134*100-F$8</f>
        <v>3115.0000000000005</v>
      </c>
      <c r="G132" s="60">
        <f>'[1]oud NS-formulier'!G134*100-G$8</f>
        <v>1398</v>
      </c>
      <c r="H132" s="60">
        <f>'[1]oud NS-formulier'!F134*100-H$8</f>
        <v>2336</v>
      </c>
      <c r="I132" s="53"/>
      <c r="K132" s="61">
        <f t="shared" si="3"/>
        <v>1561.7699999999998</v>
      </c>
      <c r="M132" s="62">
        <f t="shared" si="4"/>
        <v>2331</v>
      </c>
      <c r="N132" s="63">
        <f t="shared" si="4"/>
        <v>3892.9999999999995</v>
      </c>
    </row>
    <row r="133" spans="1:14" x14ac:dyDescent="0.25">
      <c r="A133" s="57">
        <v>128</v>
      </c>
      <c r="B133" s="58">
        <f t="shared" si="5"/>
        <v>128</v>
      </c>
      <c r="C133" s="59">
        <f>'[1]oud NS-formulier'!C135*100-C$8</f>
        <v>2341</v>
      </c>
      <c r="D133" s="60">
        <f>'[1]oud NS-formulier'!B135*100-D$8</f>
        <v>3910</v>
      </c>
      <c r="E133" s="60">
        <f>'[1]oud NS-formulier'!I135*100-E$8</f>
        <v>1873</v>
      </c>
      <c r="F133" s="60">
        <f>'[1]oud NS-formulier'!H135*100-F$8</f>
        <v>3128</v>
      </c>
      <c r="G133" s="60">
        <f>'[1]oud NS-formulier'!G135*100-G$8</f>
        <v>1404</v>
      </c>
      <c r="H133" s="60">
        <f>'[1]oud NS-formulier'!F135*100-H$8</f>
        <v>2346</v>
      </c>
      <c r="I133" s="53"/>
      <c r="K133" s="61">
        <f t="shared" si="3"/>
        <v>1568.4699999999998</v>
      </c>
      <c r="M133" s="62">
        <f t="shared" si="4"/>
        <v>2341</v>
      </c>
      <c r="N133" s="63">
        <f t="shared" si="4"/>
        <v>3910</v>
      </c>
    </row>
    <row r="134" spans="1:14" x14ac:dyDescent="0.25">
      <c r="A134" s="57">
        <v>129</v>
      </c>
      <c r="B134" s="58">
        <f t="shared" si="5"/>
        <v>129</v>
      </c>
      <c r="C134" s="59">
        <f>'[1]oud NS-formulier'!C136*100-C$8</f>
        <v>2351</v>
      </c>
      <c r="D134" s="60">
        <f>'[1]oud NS-formulier'!B136*100-D$8</f>
        <v>3927</v>
      </c>
      <c r="E134" s="60">
        <f>'[1]oud NS-formulier'!I136*100-E$8</f>
        <v>1881.0000000000002</v>
      </c>
      <c r="F134" s="60">
        <f>'[1]oud NS-formulier'!H136*100-F$8</f>
        <v>3141</v>
      </c>
      <c r="G134" s="60">
        <f>'[1]oud NS-formulier'!G136*100-G$8</f>
        <v>1410</v>
      </c>
      <c r="H134" s="60">
        <f>'[1]oud NS-formulier'!F136*100-H$8</f>
        <v>2355</v>
      </c>
      <c r="I134" s="53"/>
      <c r="K134" s="61">
        <f t="shared" si="3"/>
        <v>1575.1699999999998</v>
      </c>
      <c r="M134" s="62">
        <f t="shared" si="4"/>
        <v>2351</v>
      </c>
      <c r="N134" s="63">
        <f t="shared" si="4"/>
        <v>3927</v>
      </c>
    </row>
    <row r="135" spans="1:14" x14ac:dyDescent="0.25">
      <c r="A135" s="57">
        <v>130</v>
      </c>
      <c r="B135" s="58">
        <f t="shared" si="5"/>
        <v>130</v>
      </c>
      <c r="C135" s="59">
        <f>'[1]oud NS-formulier'!C137*100-C$8</f>
        <v>2360</v>
      </c>
      <c r="D135" s="60">
        <f>'[1]oud NS-formulier'!B137*100-D$8</f>
        <v>3942</v>
      </c>
      <c r="E135" s="60">
        <f>'[1]oud NS-formulier'!I137*100-E$8</f>
        <v>1889</v>
      </c>
      <c r="F135" s="60">
        <f>'[1]oud NS-formulier'!H137*100-F$8</f>
        <v>3153.9999999999995</v>
      </c>
      <c r="G135" s="60">
        <f>'[1]oud NS-formulier'!G137*100-G$8</f>
        <v>1416</v>
      </c>
      <c r="H135" s="60">
        <f>'[1]oud NS-formulier'!F137*100-H$8</f>
        <v>2365</v>
      </c>
      <c r="I135" s="53"/>
      <c r="K135" s="61">
        <f t="shared" si="3"/>
        <v>1581.1999999999998</v>
      </c>
      <c r="M135" s="62">
        <f t="shared" si="4"/>
        <v>2360</v>
      </c>
      <c r="N135" s="63">
        <f t="shared" si="4"/>
        <v>3942</v>
      </c>
    </row>
    <row r="136" spans="1:14" x14ac:dyDescent="0.25">
      <c r="A136" s="57">
        <v>131</v>
      </c>
      <c r="B136" s="58">
        <f t="shared" si="5"/>
        <v>131</v>
      </c>
      <c r="C136" s="59">
        <f>'[1]oud NS-formulier'!C138*100-C$8</f>
        <v>2370</v>
      </c>
      <c r="D136" s="60">
        <f>'[1]oud NS-formulier'!B138*100-D$8</f>
        <v>3958</v>
      </c>
      <c r="E136" s="60">
        <f>'[1]oud NS-formulier'!I138*100-E$8</f>
        <v>1896</v>
      </c>
      <c r="F136" s="60">
        <f>'[1]oud NS-formulier'!H138*100-F$8</f>
        <v>3167</v>
      </c>
      <c r="G136" s="60">
        <f>'[1]oud NS-formulier'!G138*100-G$8</f>
        <v>1422</v>
      </c>
      <c r="H136" s="60">
        <f>'[1]oud NS-formulier'!F138*100-H$8</f>
        <v>2375</v>
      </c>
      <c r="I136" s="53"/>
      <c r="K136" s="61">
        <f t="shared" si="3"/>
        <v>1587.8999999999999</v>
      </c>
      <c r="M136" s="62">
        <f t="shared" si="4"/>
        <v>2370</v>
      </c>
      <c r="N136" s="63">
        <f t="shared" si="4"/>
        <v>3958</v>
      </c>
    </row>
    <row r="137" spans="1:14" x14ac:dyDescent="0.25">
      <c r="A137" s="57">
        <v>132</v>
      </c>
      <c r="B137" s="58">
        <f t="shared" si="5"/>
        <v>132</v>
      </c>
      <c r="C137" s="59">
        <f>'[1]oud NS-formulier'!C139*100-C$8</f>
        <v>2380</v>
      </c>
      <c r="D137" s="60">
        <f>'[1]oud NS-formulier'!B139*100-D$8</f>
        <v>3975</v>
      </c>
      <c r="E137" s="60">
        <f>'[1]oud NS-formulier'!I139*100-E$8</f>
        <v>1903.9999999999998</v>
      </c>
      <c r="F137" s="60">
        <f>'[1]oud NS-formulier'!H139*100-F$8</f>
        <v>3178.9999999999995</v>
      </c>
      <c r="G137" s="60">
        <f>'[1]oud NS-formulier'!G139*100-G$8</f>
        <v>1428</v>
      </c>
      <c r="H137" s="60">
        <f>'[1]oud NS-formulier'!F139*100-H$8</f>
        <v>2385</v>
      </c>
      <c r="I137" s="53"/>
      <c r="K137" s="61">
        <f t="shared" si="3"/>
        <v>1594.6</v>
      </c>
      <c r="M137" s="62">
        <f t="shared" si="4"/>
        <v>2380</v>
      </c>
      <c r="N137" s="63">
        <f t="shared" si="4"/>
        <v>3975</v>
      </c>
    </row>
    <row r="138" spans="1:14" x14ac:dyDescent="0.25">
      <c r="A138" s="57">
        <v>133</v>
      </c>
      <c r="B138" s="58">
        <f t="shared" si="5"/>
        <v>133</v>
      </c>
      <c r="C138" s="59">
        <f>'[1]oud NS-formulier'!C140*100-C$8</f>
        <v>2389</v>
      </c>
      <c r="D138" s="60">
        <f>'[1]oud NS-formulier'!B140*100-D$8</f>
        <v>3990</v>
      </c>
      <c r="E138" s="60">
        <f>'[1]oud NS-formulier'!I140*100-E$8</f>
        <v>1912</v>
      </c>
      <c r="F138" s="60">
        <f>'[1]oud NS-formulier'!H140*100-F$8</f>
        <v>3192</v>
      </c>
      <c r="G138" s="60">
        <f>'[1]oud NS-formulier'!G140*100-G$8</f>
        <v>1433</v>
      </c>
      <c r="H138" s="60">
        <f>'[1]oud NS-formulier'!F140*100-H$8</f>
        <v>2394</v>
      </c>
      <c r="I138" s="53"/>
      <c r="K138" s="61">
        <f t="shared" si="3"/>
        <v>1600.6299999999999</v>
      </c>
      <c r="M138" s="62">
        <f t="shared" si="4"/>
        <v>2389</v>
      </c>
      <c r="N138" s="63">
        <f t="shared" si="4"/>
        <v>3990</v>
      </c>
    </row>
    <row r="139" spans="1:14" x14ac:dyDescent="0.25">
      <c r="A139" s="57">
        <v>134</v>
      </c>
      <c r="B139" s="58">
        <f t="shared" si="5"/>
        <v>134</v>
      </c>
      <c r="C139" s="59">
        <f>'[1]oud NS-formulier'!C141*100-C$8</f>
        <v>2399</v>
      </c>
      <c r="D139" s="60">
        <f>'[1]oud NS-formulier'!B141*100-D$8</f>
        <v>4007</v>
      </c>
      <c r="E139" s="60">
        <f>'[1]oud NS-formulier'!I141*100-E$8</f>
        <v>1919.9999999999998</v>
      </c>
      <c r="F139" s="60">
        <f>'[1]oud NS-formulier'!H141*100-F$8</f>
        <v>3205</v>
      </c>
      <c r="G139" s="60">
        <f>'[1]oud NS-formulier'!G141*100-G$8</f>
        <v>1439</v>
      </c>
      <c r="H139" s="60">
        <f>'[1]oud NS-formulier'!F141*100-H$8</f>
        <v>2404</v>
      </c>
      <c r="I139" s="53"/>
      <c r="K139" s="61">
        <f t="shared" si="3"/>
        <v>1607.33</v>
      </c>
      <c r="M139" s="62">
        <f t="shared" si="4"/>
        <v>2399</v>
      </c>
      <c r="N139" s="63">
        <f t="shared" si="4"/>
        <v>4007</v>
      </c>
    </row>
    <row r="140" spans="1:14" x14ac:dyDescent="0.25">
      <c r="A140" s="57">
        <v>135</v>
      </c>
      <c r="B140" s="58">
        <f t="shared" si="5"/>
        <v>135</v>
      </c>
      <c r="C140" s="59">
        <f>'[1]oud NS-formulier'!C142*100-C$8</f>
        <v>2409</v>
      </c>
      <c r="D140" s="60">
        <f>'[1]oud NS-formulier'!B142*100-D$8</f>
        <v>4023</v>
      </c>
      <c r="E140" s="60">
        <f>'[1]oud NS-formulier'!I142*100-E$8</f>
        <v>1927</v>
      </c>
      <c r="F140" s="60">
        <f>'[1]oud NS-formulier'!H142*100-F$8</f>
        <v>3217.9999999999995</v>
      </c>
      <c r="G140" s="60">
        <f>'[1]oud NS-formulier'!G142*100-G$8</f>
        <v>1445</v>
      </c>
      <c r="H140" s="60">
        <f>'[1]oud NS-formulier'!F142*100-H$8</f>
        <v>2414</v>
      </c>
      <c r="I140" s="53"/>
      <c r="K140" s="61">
        <f t="shared" si="3"/>
        <v>1614.0299999999997</v>
      </c>
      <c r="M140" s="62">
        <f t="shared" si="4"/>
        <v>2409</v>
      </c>
      <c r="N140" s="63">
        <f t="shared" si="4"/>
        <v>4023</v>
      </c>
    </row>
    <row r="141" spans="1:14" x14ac:dyDescent="0.25">
      <c r="A141" s="57">
        <v>136</v>
      </c>
      <c r="B141" s="58">
        <f t="shared" si="5"/>
        <v>136</v>
      </c>
      <c r="C141" s="59">
        <f>'[1]oud NS-formulier'!C143*100-C$8</f>
        <v>2418</v>
      </c>
      <c r="D141" s="60">
        <f>'[1]oud NS-formulier'!B143*100-D$8</f>
        <v>4038</v>
      </c>
      <c r="E141" s="60">
        <f>'[1]oud NS-formulier'!I143*100-E$8</f>
        <v>1935</v>
      </c>
      <c r="F141" s="60">
        <f>'[1]oud NS-formulier'!H143*100-F$8</f>
        <v>3231</v>
      </c>
      <c r="G141" s="60">
        <f>'[1]oud NS-formulier'!G143*100-G$8</f>
        <v>1451</v>
      </c>
      <c r="H141" s="60">
        <f>'[1]oud NS-formulier'!F143*100-H$8</f>
        <v>2424</v>
      </c>
      <c r="I141" s="53"/>
      <c r="K141" s="61">
        <f t="shared" si="3"/>
        <v>1620.0599999999997</v>
      </c>
      <c r="M141" s="62">
        <f t="shared" si="4"/>
        <v>2418</v>
      </c>
      <c r="N141" s="63">
        <f t="shared" si="4"/>
        <v>4038</v>
      </c>
    </row>
    <row r="142" spans="1:14" x14ac:dyDescent="0.25">
      <c r="A142" s="57">
        <v>137</v>
      </c>
      <c r="B142" s="58">
        <f t="shared" si="5"/>
        <v>137</v>
      </c>
      <c r="C142" s="59">
        <f>'[1]oud NS-formulier'!C144*100-C$8</f>
        <v>2428</v>
      </c>
      <c r="D142" s="60">
        <f>'[1]oud NS-formulier'!B144*100-D$8</f>
        <v>4055</v>
      </c>
      <c r="E142" s="60">
        <f>'[1]oud NS-formulier'!I144*100-E$8</f>
        <v>1943</v>
      </c>
      <c r="F142" s="60">
        <f>'[1]oud NS-formulier'!H144*100-F$8</f>
        <v>3244.0000000000005</v>
      </c>
      <c r="G142" s="60">
        <f>'[1]oud NS-formulier'!G144*100-G$8</f>
        <v>1457</v>
      </c>
      <c r="H142" s="60">
        <f>'[1]oud NS-formulier'!F144*100-H$8</f>
        <v>2433</v>
      </c>
      <c r="I142" s="53"/>
      <c r="K142" s="61">
        <f t="shared" ref="K142:K205" si="6">C142*$K$9</f>
        <v>1626.7599999999998</v>
      </c>
      <c r="M142" s="62">
        <f t="shared" ref="M142:N205" si="7">C142</f>
        <v>2428</v>
      </c>
      <c r="N142" s="63">
        <f t="shared" si="7"/>
        <v>4055</v>
      </c>
    </row>
    <row r="143" spans="1:14" x14ac:dyDescent="0.25">
      <c r="A143" s="57">
        <v>138</v>
      </c>
      <c r="B143" s="58">
        <f t="shared" ref="B143:B206" si="8">A143</f>
        <v>138</v>
      </c>
      <c r="C143" s="59">
        <f>'[1]oud NS-formulier'!C145*100-C$8</f>
        <v>2438</v>
      </c>
      <c r="D143" s="60">
        <f>'[1]oud NS-formulier'!B145*100-D$8</f>
        <v>4072</v>
      </c>
      <c r="E143" s="60">
        <f>'[1]oud NS-formulier'!I145*100-E$8</f>
        <v>1951</v>
      </c>
      <c r="F143" s="60">
        <f>'[1]oud NS-formulier'!H145*100-F$8</f>
        <v>3257</v>
      </c>
      <c r="G143" s="60">
        <f>'[1]oud NS-formulier'!G145*100-G$8</f>
        <v>1463</v>
      </c>
      <c r="H143" s="60">
        <f>'[1]oud NS-formulier'!F145*100-H$8</f>
        <v>2443</v>
      </c>
      <c r="I143" s="53"/>
      <c r="K143" s="61">
        <f t="shared" si="6"/>
        <v>1633.4599999999998</v>
      </c>
      <c r="M143" s="62">
        <f t="shared" si="7"/>
        <v>2438</v>
      </c>
      <c r="N143" s="63">
        <f t="shared" si="7"/>
        <v>4072</v>
      </c>
    </row>
    <row r="144" spans="1:14" x14ac:dyDescent="0.25">
      <c r="A144" s="57">
        <v>139</v>
      </c>
      <c r="B144" s="58">
        <f t="shared" si="8"/>
        <v>139</v>
      </c>
      <c r="C144" s="59">
        <f>'[1]oud NS-formulier'!C146*100-C$8</f>
        <v>2448</v>
      </c>
      <c r="D144" s="60">
        <f>'[1]oud NS-formulier'!B146*100-D$8</f>
        <v>4089</v>
      </c>
      <c r="E144" s="60">
        <f>'[1]oud NS-formulier'!I146*100-E$8</f>
        <v>1958.0000000000002</v>
      </c>
      <c r="F144" s="60">
        <f>'[1]oud NS-formulier'!H146*100-F$8</f>
        <v>3270</v>
      </c>
      <c r="G144" s="60">
        <f>'[1]oud NS-formulier'!G146*100-G$8</f>
        <v>1468</v>
      </c>
      <c r="H144" s="60">
        <f>'[1]oud NS-formulier'!F146*100-H$8</f>
        <v>2453</v>
      </c>
      <c r="I144" s="53"/>
      <c r="K144" s="61">
        <f t="shared" si="6"/>
        <v>1640.1599999999999</v>
      </c>
      <c r="M144" s="62">
        <f t="shared" si="7"/>
        <v>2448</v>
      </c>
      <c r="N144" s="63">
        <f t="shared" si="7"/>
        <v>4089</v>
      </c>
    </row>
    <row r="145" spans="1:14" x14ac:dyDescent="0.25">
      <c r="A145" s="57">
        <v>140</v>
      </c>
      <c r="B145" s="58">
        <f t="shared" si="8"/>
        <v>140</v>
      </c>
      <c r="C145" s="59">
        <f>'[1]oud NS-formulier'!C147*100-C$8</f>
        <v>2457</v>
      </c>
      <c r="D145" s="60">
        <f>'[1]oud NS-formulier'!B147*100-D$8</f>
        <v>4104</v>
      </c>
      <c r="E145" s="60">
        <f>'[1]oud NS-formulier'!I147*100-E$8</f>
        <v>1966</v>
      </c>
      <c r="F145" s="60">
        <f>'[1]oud NS-formulier'!H147*100-F$8</f>
        <v>3283.0000000000005</v>
      </c>
      <c r="G145" s="60">
        <f>'[1]oud NS-formulier'!G147*100-G$8</f>
        <v>1474</v>
      </c>
      <c r="H145" s="60">
        <f>'[1]oud NS-formulier'!F147*100-H$8</f>
        <v>2462</v>
      </c>
      <c r="I145" s="53"/>
      <c r="K145" s="61">
        <f t="shared" si="6"/>
        <v>1646.1899999999998</v>
      </c>
      <c r="M145" s="62">
        <f t="shared" si="7"/>
        <v>2457</v>
      </c>
      <c r="N145" s="63">
        <f t="shared" si="7"/>
        <v>4104</v>
      </c>
    </row>
    <row r="146" spans="1:14" x14ac:dyDescent="0.25">
      <c r="A146" s="57">
        <v>141</v>
      </c>
      <c r="B146" s="58">
        <f t="shared" si="8"/>
        <v>141</v>
      </c>
      <c r="C146" s="59">
        <f>'[1]oud NS-formulier'!C148*100-C$8</f>
        <v>2467</v>
      </c>
      <c r="D146" s="60">
        <f>'[1]oud NS-formulier'!B148*100-D$8</f>
        <v>4120</v>
      </c>
      <c r="E146" s="60">
        <f>'[1]oud NS-formulier'!I148*100-E$8</f>
        <v>1974</v>
      </c>
      <c r="F146" s="60">
        <f>'[1]oud NS-formulier'!H148*100-F$8</f>
        <v>3296</v>
      </c>
      <c r="G146" s="60">
        <f>'[1]oud NS-formulier'!G148*100-G$8</f>
        <v>1480</v>
      </c>
      <c r="H146" s="60">
        <f>'[1]oud NS-formulier'!F148*100-H$8</f>
        <v>2472</v>
      </c>
      <c r="I146" s="53"/>
      <c r="K146" s="61">
        <f t="shared" si="6"/>
        <v>1652.8899999999999</v>
      </c>
      <c r="M146" s="62">
        <f t="shared" si="7"/>
        <v>2467</v>
      </c>
      <c r="N146" s="63">
        <f t="shared" si="7"/>
        <v>4120</v>
      </c>
    </row>
    <row r="147" spans="1:14" x14ac:dyDescent="0.25">
      <c r="A147" s="57">
        <v>142</v>
      </c>
      <c r="B147" s="58">
        <f t="shared" si="8"/>
        <v>142</v>
      </c>
      <c r="C147" s="59">
        <f>'[1]oud NS-formulier'!C149*100-C$8</f>
        <v>2477</v>
      </c>
      <c r="D147" s="60">
        <f>'[1]oud NS-formulier'!B149*100-D$8</f>
        <v>4137</v>
      </c>
      <c r="E147" s="60">
        <f>'[1]oud NS-formulier'!I149*100-E$8</f>
        <v>1982</v>
      </c>
      <c r="F147" s="60">
        <f>'[1]oud NS-formulier'!H149*100-F$8</f>
        <v>3309</v>
      </c>
      <c r="G147" s="60">
        <f>'[1]oud NS-formulier'!G149*100-G$8</f>
        <v>1486</v>
      </c>
      <c r="H147" s="60">
        <f>'[1]oud NS-formulier'!F149*100-H$8</f>
        <v>2482</v>
      </c>
      <c r="I147" s="53"/>
      <c r="K147" s="61">
        <f t="shared" si="6"/>
        <v>1659.59</v>
      </c>
      <c r="M147" s="62">
        <f t="shared" si="7"/>
        <v>2477</v>
      </c>
      <c r="N147" s="63">
        <f t="shared" si="7"/>
        <v>4137</v>
      </c>
    </row>
    <row r="148" spans="1:14" x14ac:dyDescent="0.25">
      <c r="A148" s="57">
        <v>143</v>
      </c>
      <c r="B148" s="58">
        <f t="shared" si="8"/>
        <v>143</v>
      </c>
      <c r="C148" s="59">
        <f>'[1]oud NS-formulier'!C150*100-C$8</f>
        <v>2486</v>
      </c>
      <c r="D148" s="60">
        <f>'[1]oud NS-formulier'!B150*100-D$8</f>
        <v>4152</v>
      </c>
      <c r="E148" s="60">
        <f>'[1]oud NS-formulier'!I150*100-E$8</f>
        <v>1989</v>
      </c>
      <c r="F148" s="60">
        <f>'[1]oud NS-formulier'!H150*100-F$8</f>
        <v>3321.9999999999995</v>
      </c>
      <c r="G148" s="60">
        <f>'[1]oud NS-formulier'!G150*100-G$8</f>
        <v>1492</v>
      </c>
      <c r="H148" s="60">
        <f>'[1]oud NS-formulier'!F150*100-H$8</f>
        <v>2492</v>
      </c>
      <c r="I148" s="53"/>
      <c r="K148" s="61">
        <f t="shared" si="6"/>
        <v>1665.62</v>
      </c>
      <c r="M148" s="62">
        <f t="shared" si="7"/>
        <v>2486</v>
      </c>
      <c r="N148" s="63">
        <f t="shared" si="7"/>
        <v>4152</v>
      </c>
    </row>
    <row r="149" spans="1:14" x14ac:dyDescent="0.25">
      <c r="A149" s="57">
        <v>144</v>
      </c>
      <c r="B149" s="58">
        <f t="shared" si="8"/>
        <v>144</v>
      </c>
      <c r="C149" s="59">
        <f>'[1]oud NS-formulier'!C151*100-C$8</f>
        <v>2496</v>
      </c>
      <c r="D149" s="60">
        <f>'[1]oud NS-formulier'!B151*100-D$8</f>
        <v>4169</v>
      </c>
      <c r="E149" s="60">
        <f>'[1]oud NS-formulier'!I151*100-E$8</f>
        <v>1997</v>
      </c>
      <c r="F149" s="60">
        <f>'[1]oud NS-formulier'!H151*100-F$8</f>
        <v>3335</v>
      </c>
      <c r="G149" s="60">
        <f>'[1]oud NS-formulier'!G151*100-G$8</f>
        <v>1497</v>
      </c>
      <c r="H149" s="60">
        <f>'[1]oud NS-formulier'!F151*100-H$8</f>
        <v>2501</v>
      </c>
      <c r="I149" s="53"/>
      <c r="K149" s="61">
        <f t="shared" si="6"/>
        <v>1672.3199999999997</v>
      </c>
      <c r="M149" s="62">
        <f t="shared" si="7"/>
        <v>2496</v>
      </c>
      <c r="N149" s="63">
        <f t="shared" si="7"/>
        <v>4169</v>
      </c>
    </row>
    <row r="150" spans="1:14" x14ac:dyDescent="0.25">
      <c r="A150" s="57">
        <v>145</v>
      </c>
      <c r="B150" s="58">
        <f t="shared" si="8"/>
        <v>145</v>
      </c>
      <c r="C150" s="59">
        <f>'[1]oud NS-formulier'!C152*100-C$8</f>
        <v>2506</v>
      </c>
      <c r="D150" s="60">
        <f>'[1]oud NS-formulier'!B152*100-D$8</f>
        <v>4185</v>
      </c>
      <c r="E150" s="60">
        <f>'[1]oud NS-formulier'!I152*100-E$8</f>
        <v>2005</v>
      </c>
      <c r="F150" s="60">
        <f>'[1]oud NS-formulier'!H152*100-F$8</f>
        <v>3348</v>
      </c>
      <c r="G150" s="60">
        <f>'[1]oud NS-formulier'!G152*100-G$8</f>
        <v>1503</v>
      </c>
      <c r="H150" s="60">
        <f>'[1]oud NS-formulier'!F152*100-H$8</f>
        <v>2511</v>
      </c>
      <c r="I150" s="53"/>
      <c r="K150" s="61">
        <f t="shared" si="6"/>
        <v>1679.0199999999998</v>
      </c>
      <c r="M150" s="62">
        <f t="shared" si="7"/>
        <v>2506</v>
      </c>
      <c r="N150" s="63">
        <f t="shared" si="7"/>
        <v>4185</v>
      </c>
    </row>
    <row r="151" spans="1:14" x14ac:dyDescent="0.25">
      <c r="A151" s="57">
        <v>146</v>
      </c>
      <c r="B151" s="58">
        <f t="shared" si="8"/>
        <v>146</v>
      </c>
      <c r="C151" s="59">
        <f>'[1]oud NS-formulier'!C153*100-C$8</f>
        <v>2515</v>
      </c>
      <c r="D151" s="60">
        <f>'[1]oud NS-formulier'!B153*100-D$8</f>
        <v>4200</v>
      </c>
      <c r="E151" s="60">
        <f>'[1]oud NS-formulier'!I153*100-E$8</f>
        <v>2013</v>
      </c>
      <c r="F151" s="60">
        <f>'[1]oud NS-formulier'!H153*100-F$8</f>
        <v>3360.9999999999995</v>
      </c>
      <c r="G151" s="60">
        <f>'[1]oud NS-formulier'!G153*100-G$8</f>
        <v>1509</v>
      </c>
      <c r="H151" s="60">
        <f>'[1]oud NS-formulier'!F153*100-H$8</f>
        <v>2521</v>
      </c>
      <c r="I151" s="53"/>
      <c r="K151" s="61">
        <f t="shared" si="6"/>
        <v>1685.0499999999997</v>
      </c>
      <c r="M151" s="62">
        <f t="shared" si="7"/>
        <v>2515</v>
      </c>
      <c r="N151" s="63">
        <f t="shared" si="7"/>
        <v>4200</v>
      </c>
    </row>
    <row r="152" spans="1:14" x14ac:dyDescent="0.25">
      <c r="A152" s="57">
        <v>147</v>
      </c>
      <c r="B152" s="58">
        <f t="shared" si="8"/>
        <v>147</v>
      </c>
      <c r="C152" s="59">
        <f>'[1]oud NS-formulier'!C154*100-C$8</f>
        <v>2525</v>
      </c>
      <c r="D152" s="60">
        <f>'[1]oud NS-formulier'!B154*100-D$8</f>
        <v>4217</v>
      </c>
      <c r="E152" s="60">
        <f>'[1]oud NS-formulier'!I154*100-E$8</f>
        <v>2021</v>
      </c>
      <c r="F152" s="60">
        <f>'[1]oud NS-formulier'!H154*100-F$8</f>
        <v>3374</v>
      </c>
      <c r="G152" s="60">
        <f>'[1]oud NS-formulier'!G154*100-G$8</f>
        <v>1515</v>
      </c>
      <c r="H152" s="60">
        <f>'[1]oud NS-formulier'!F154*100-H$8</f>
        <v>2530</v>
      </c>
      <c r="I152" s="53"/>
      <c r="K152" s="61">
        <f t="shared" si="6"/>
        <v>1691.7499999999998</v>
      </c>
      <c r="M152" s="62">
        <f t="shared" si="7"/>
        <v>2525</v>
      </c>
      <c r="N152" s="63">
        <f t="shared" si="7"/>
        <v>4217</v>
      </c>
    </row>
    <row r="153" spans="1:14" x14ac:dyDescent="0.25">
      <c r="A153" s="57">
        <v>148</v>
      </c>
      <c r="B153" s="58">
        <f t="shared" si="8"/>
        <v>148</v>
      </c>
      <c r="C153" s="59">
        <f>'[1]oud NS-formulier'!C155*100-C$8</f>
        <v>2535</v>
      </c>
      <c r="D153" s="60">
        <f>'[1]oud NS-formulier'!B155*100-D$8</f>
        <v>4234</v>
      </c>
      <c r="E153" s="60">
        <f>'[1]oud NS-formulier'!I155*100-E$8</f>
        <v>2028</v>
      </c>
      <c r="F153" s="60">
        <f>'[1]oud NS-formulier'!H155*100-F$8</f>
        <v>3387</v>
      </c>
      <c r="G153" s="60">
        <f>'[1]oud NS-formulier'!G155*100-G$8</f>
        <v>1521</v>
      </c>
      <c r="H153" s="60">
        <f>'[1]oud NS-formulier'!F155*100-H$8</f>
        <v>2540</v>
      </c>
      <c r="I153" s="53"/>
      <c r="K153" s="61">
        <f t="shared" si="6"/>
        <v>1698.4499999999998</v>
      </c>
      <c r="M153" s="62">
        <f t="shared" si="7"/>
        <v>2535</v>
      </c>
      <c r="N153" s="63">
        <f t="shared" si="7"/>
        <v>4234</v>
      </c>
    </row>
    <row r="154" spans="1:14" x14ac:dyDescent="0.25">
      <c r="A154" s="57">
        <v>149</v>
      </c>
      <c r="B154" s="58">
        <f t="shared" si="8"/>
        <v>149</v>
      </c>
      <c r="C154" s="59">
        <f>'[1]oud NS-formulier'!C156*100-C$8</f>
        <v>2545</v>
      </c>
      <c r="D154" s="60">
        <f>'[1]oud NS-formulier'!B156*100-D$8</f>
        <v>4251</v>
      </c>
      <c r="E154" s="60">
        <f>'[1]oud NS-formulier'!I156*100-E$8</f>
        <v>2036</v>
      </c>
      <c r="F154" s="60">
        <f>'[1]oud NS-formulier'!H156*100-F$8</f>
        <v>3400</v>
      </c>
      <c r="G154" s="60">
        <f>'[1]oud NS-formulier'!G156*100-G$8</f>
        <v>1527</v>
      </c>
      <c r="H154" s="60">
        <f>'[1]oud NS-formulier'!F156*100-H$8</f>
        <v>2550</v>
      </c>
      <c r="I154" s="53"/>
      <c r="K154" s="61">
        <f t="shared" si="6"/>
        <v>1705.1499999999999</v>
      </c>
      <c r="M154" s="62">
        <f t="shared" si="7"/>
        <v>2545</v>
      </c>
      <c r="N154" s="63">
        <f t="shared" si="7"/>
        <v>4251</v>
      </c>
    </row>
    <row r="155" spans="1:14" x14ac:dyDescent="0.25">
      <c r="A155" s="57">
        <v>150</v>
      </c>
      <c r="B155" s="58">
        <f t="shared" si="8"/>
        <v>150</v>
      </c>
      <c r="C155" s="59">
        <f>'[1]oud NS-formulier'!C157*100-C$8</f>
        <v>2554</v>
      </c>
      <c r="D155" s="60">
        <f>'[1]oud NS-formulier'!B157*100-D$8</f>
        <v>4266</v>
      </c>
      <c r="E155" s="60">
        <f>'[1]oud NS-formulier'!I157*100-E$8</f>
        <v>2044</v>
      </c>
      <c r="F155" s="60">
        <f>'[1]oud NS-formulier'!H157*100-F$8</f>
        <v>3413</v>
      </c>
      <c r="G155" s="60">
        <f>'[1]oud NS-formulier'!G157*100-G$8</f>
        <v>1532</v>
      </c>
      <c r="H155" s="60">
        <f>'[1]oud NS-formulier'!F157*100-H$8</f>
        <v>2560</v>
      </c>
      <c r="I155" s="53"/>
      <c r="K155" s="61">
        <f t="shared" si="6"/>
        <v>1711.1799999999998</v>
      </c>
      <c r="M155" s="62">
        <f t="shared" si="7"/>
        <v>2554</v>
      </c>
      <c r="N155" s="63">
        <f t="shared" si="7"/>
        <v>4266</v>
      </c>
    </row>
    <row r="156" spans="1:14" x14ac:dyDescent="0.25">
      <c r="A156" s="57">
        <v>151</v>
      </c>
      <c r="B156" s="58">
        <f t="shared" si="8"/>
        <v>151</v>
      </c>
      <c r="C156" s="59">
        <f>'[1]oud NS-formulier'!C158*100-C$8</f>
        <v>2562</v>
      </c>
      <c r="D156" s="60">
        <f>'[1]oud NS-formulier'!B158*100-D$8</f>
        <v>4279</v>
      </c>
      <c r="E156" s="60">
        <f>'[1]oud NS-formulier'!I158*100-E$8</f>
        <v>2050</v>
      </c>
      <c r="F156" s="60">
        <f>'[1]oud NS-formulier'!H158*100-F$8</f>
        <v>3424</v>
      </c>
      <c r="G156" s="60">
        <f>'[1]oud NS-formulier'!G158*100-G$8</f>
        <v>1537</v>
      </c>
      <c r="H156" s="60">
        <f>'[1]oud NS-formulier'!F158*100-H$8</f>
        <v>2568</v>
      </c>
      <c r="I156" s="53"/>
      <c r="K156" s="61">
        <f t="shared" si="6"/>
        <v>1716.5399999999997</v>
      </c>
      <c r="M156" s="62">
        <f t="shared" si="7"/>
        <v>2562</v>
      </c>
      <c r="N156" s="63">
        <f t="shared" si="7"/>
        <v>4279</v>
      </c>
    </row>
    <row r="157" spans="1:14" x14ac:dyDescent="0.25">
      <c r="A157" s="57">
        <v>152</v>
      </c>
      <c r="B157" s="58">
        <f t="shared" si="8"/>
        <v>152</v>
      </c>
      <c r="C157" s="59">
        <f>'[1]oud NS-formulier'!C159*100-C$8</f>
        <v>2570</v>
      </c>
      <c r="D157" s="60">
        <f>'[1]oud NS-formulier'!B159*100-D$8</f>
        <v>4292</v>
      </c>
      <c r="E157" s="60">
        <f>'[1]oud NS-formulier'!I159*100-E$8</f>
        <v>2057</v>
      </c>
      <c r="F157" s="60">
        <f>'[1]oud NS-formulier'!H159*100-F$8</f>
        <v>3434</v>
      </c>
      <c r="G157" s="60">
        <f>'[1]oud NS-formulier'!G159*100-G$8</f>
        <v>1542</v>
      </c>
      <c r="H157" s="60">
        <f>'[1]oud NS-formulier'!F159*100-H$8</f>
        <v>2576</v>
      </c>
      <c r="I157" s="53"/>
      <c r="K157" s="61">
        <f t="shared" si="6"/>
        <v>1721.8999999999999</v>
      </c>
      <c r="M157" s="62">
        <f t="shared" si="7"/>
        <v>2570</v>
      </c>
      <c r="N157" s="63">
        <f t="shared" si="7"/>
        <v>4292</v>
      </c>
    </row>
    <row r="158" spans="1:14" x14ac:dyDescent="0.25">
      <c r="A158" s="57">
        <v>153</v>
      </c>
      <c r="B158" s="58">
        <f t="shared" si="8"/>
        <v>153</v>
      </c>
      <c r="C158" s="59">
        <f>'[1]oud NS-formulier'!C160*100-C$8</f>
        <v>2579</v>
      </c>
      <c r="D158" s="60">
        <f>'[1]oud NS-formulier'!B160*100-D$8</f>
        <v>4307</v>
      </c>
      <c r="E158" s="60">
        <f>'[1]oud NS-formulier'!I160*100-E$8</f>
        <v>2063</v>
      </c>
      <c r="F158" s="60">
        <f>'[1]oud NS-formulier'!H160*100-F$8</f>
        <v>3445</v>
      </c>
      <c r="G158" s="60">
        <f>'[1]oud NS-formulier'!G160*100-G$8</f>
        <v>1547</v>
      </c>
      <c r="H158" s="60">
        <f>'[1]oud NS-formulier'!F160*100-H$8</f>
        <v>2584</v>
      </c>
      <c r="I158" s="53"/>
      <c r="K158" s="61">
        <f t="shared" si="6"/>
        <v>1727.9299999999998</v>
      </c>
      <c r="M158" s="62">
        <f t="shared" si="7"/>
        <v>2579</v>
      </c>
      <c r="N158" s="63">
        <f t="shared" si="7"/>
        <v>4307</v>
      </c>
    </row>
    <row r="159" spans="1:14" x14ac:dyDescent="0.25">
      <c r="A159" s="57">
        <v>154</v>
      </c>
      <c r="B159" s="58">
        <f t="shared" si="8"/>
        <v>154</v>
      </c>
      <c r="C159" s="59">
        <f>'[1]oud NS-formulier'!C161*100-C$8</f>
        <v>2587</v>
      </c>
      <c r="D159" s="60">
        <f>'[1]oud NS-formulier'!B161*100-D$8</f>
        <v>4321</v>
      </c>
      <c r="E159" s="60">
        <f>'[1]oud NS-formulier'!I161*100-E$8</f>
        <v>2070</v>
      </c>
      <c r="F159" s="60">
        <f>'[1]oud NS-formulier'!H161*100-F$8</f>
        <v>3456</v>
      </c>
      <c r="G159" s="60">
        <f>'[1]oud NS-formulier'!G161*100-G$8</f>
        <v>1552.0000000000002</v>
      </c>
      <c r="H159" s="60">
        <f>'[1]oud NS-formulier'!F161*100-H$8</f>
        <v>2592</v>
      </c>
      <c r="I159" s="53"/>
      <c r="K159" s="61">
        <f t="shared" si="6"/>
        <v>1733.2899999999997</v>
      </c>
      <c r="M159" s="62">
        <f t="shared" si="7"/>
        <v>2587</v>
      </c>
      <c r="N159" s="63">
        <f t="shared" si="7"/>
        <v>4321</v>
      </c>
    </row>
    <row r="160" spans="1:14" x14ac:dyDescent="0.25">
      <c r="A160" s="57">
        <v>155</v>
      </c>
      <c r="B160" s="58">
        <f t="shared" si="8"/>
        <v>155</v>
      </c>
      <c r="C160" s="59">
        <f>'[1]oud NS-formulier'!C162*100-C$8</f>
        <v>2595</v>
      </c>
      <c r="D160" s="60">
        <f>'[1]oud NS-formulier'!B162*100-D$8</f>
        <v>4334</v>
      </c>
      <c r="E160" s="60">
        <f>'[1]oud NS-formulier'!I162*100-E$8</f>
        <v>2076</v>
      </c>
      <c r="F160" s="60">
        <f>'[1]oud NS-formulier'!H162*100-F$8</f>
        <v>3467</v>
      </c>
      <c r="G160" s="60">
        <f>'[1]oud NS-formulier'!G162*100-G$8</f>
        <v>1557</v>
      </c>
      <c r="H160" s="60">
        <f>'[1]oud NS-formulier'!F162*100-H$8</f>
        <v>2600</v>
      </c>
      <c r="I160" s="53"/>
      <c r="K160" s="61">
        <f t="shared" si="6"/>
        <v>1738.6499999999999</v>
      </c>
      <c r="M160" s="62">
        <f t="shared" si="7"/>
        <v>2595</v>
      </c>
      <c r="N160" s="63">
        <f t="shared" si="7"/>
        <v>4334</v>
      </c>
    </row>
    <row r="161" spans="1:14" x14ac:dyDescent="0.25">
      <c r="A161" s="57">
        <v>156</v>
      </c>
      <c r="B161" s="58">
        <f t="shared" si="8"/>
        <v>156</v>
      </c>
      <c r="C161" s="59">
        <f>'[1]oud NS-formulier'!C163*100-C$8</f>
        <v>2603</v>
      </c>
      <c r="D161" s="60">
        <f>'[1]oud NS-formulier'!B163*100-D$8</f>
        <v>4347</v>
      </c>
      <c r="E161" s="60">
        <f>'[1]oud NS-formulier'!I163*100-E$8</f>
        <v>2083</v>
      </c>
      <c r="F161" s="60">
        <f>'[1]oud NS-formulier'!H163*100-F$8</f>
        <v>3478</v>
      </c>
      <c r="G161" s="60">
        <f>'[1]oud NS-formulier'!G163*100-G$8</f>
        <v>1561.0000000000002</v>
      </c>
      <c r="H161" s="60">
        <f>'[1]oud NS-formulier'!F163*100-H$8</f>
        <v>2608</v>
      </c>
      <c r="I161" s="53"/>
      <c r="K161" s="61">
        <f t="shared" si="6"/>
        <v>1744.0099999999998</v>
      </c>
      <c r="M161" s="62">
        <f t="shared" si="7"/>
        <v>2603</v>
      </c>
      <c r="N161" s="63">
        <f t="shared" si="7"/>
        <v>4347</v>
      </c>
    </row>
    <row r="162" spans="1:14" x14ac:dyDescent="0.25">
      <c r="A162" s="57">
        <v>157</v>
      </c>
      <c r="B162" s="58">
        <f t="shared" si="8"/>
        <v>157</v>
      </c>
      <c r="C162" s="59">
        <f>'[1]oud NS-formulier'!C164*100-C$8</f>
        <v>2611</v>
      </c>
      <c r="D162" s="60">
        <f>'[1]oud NS-formulier'!B164*100-D$8</f>
        <v>4361</v>
      </c>
      <c r="E162" s="60">
        <f>'[1]oud NS-formulier'!I164*100-E$8</f>
        <v>2089</v>
      </c>
      <c r="F162" s="60">
        <f>'[1]oud NS-formulier'!H164*100-F$8</f>
        <v>3488</v>
      </c>
      <c r="G162" s="60">
        <f>'[1]oud NS-formulier'!G164*100-G$8</f>
        <v>1565.9999999999998</v>
      </c>
      <c r="H162" s="60">
        <f>'[1]oud NS-formulier'!F164*100-H$8</f>
        <v>2616</v>
      </c>
      <c r="I162" s="53"/>
      <c r="K162" s="61">
        <f t="shared" si="6"/>
        <v>1749.37</v>
      </c>
      <c r="M162" s="62">
        <f t="shared" si="7"/>
        <v>2611</v>
      </c>
      <c r="N162" s="63">
        <f t="shared" si="7"/>
        <v>4361</v>
      </c>
    </row>
    <row r="163" spans="1:14" x14ac:dyDescent="0.25">
      <c r="A163" s="57">
        <v>158</v>
      </c>
      <c r="B163" s="58">
        <f t="shared" si="8"/>
        <v>158</v>
      </c>
      <c r="C163" s="59">
        <f>'[1]oud NS-formulier'!C165*100-C$8</f>
        <v>2619</v>
      </c>
      <c r="D163" s="60">
        <f>'[1]oud NS-formulier'!B165*100-D$8</f>
        <v>4374</v>
      </c>
      <c r="E163" s="60">
        <f>'[1]oud NS-formulier'!I165*100-E$8</f>
        <v>2096</v>
      </c>
      <c r="F163" s="60">
        <f>'[1]oud NS-formulier'!H165*100-F$8</f>
        <v>3499</v>
      </c>
      <c r="G163" s="60">
        <f>'[1]oud NS-formulier'!G165*100-G$8</f>
        <v>1571</v>
      </c>
      <c r="H163" s="60">
        <f>'[1]oud NS-formulier'!F165*100-H$8</f>
        <v>2624</v>
      </c>
      <c r="I163" s="53"/>
      <c r="K163" s="61">
        <f t="shared" si="6"/>
        <v>1754.7299999999998</v>
      </c>
      <c r="M163" s="62">
        <f t="shared" si="7"/>
        <v>2619</v>
      </c>
      <c r="N163" s="63">
        <f t="shared" si="7"/>
        <v>4374</v>
      </c>
    </row>
    <row r="164" spans="1:14" x14ac:dyDescent="0.25">
      <c r="A164" s="57">
        <v>159</v>
      </c>
      <c r="B164" s="58">
        <f t="shared" si="8"/>
        <v>159</v>
      </c>
      <c r="C164" s="59">
        <f>'[1]oud NS-formulier'!C166*100-C$8</f>
        <v>2627</v>
      </c>
      <c r="D164" s="60">
        <f>'[1]oud NS-formulier'!B166*100-D$8</f>
        <v>4387</v>
      </c>
      <c r="E164" s="60">
        <f>'[1]oud NS-formulier'!I166*100-E$8</f>
        <v>2102</v>
      </c>
      <c r="F164" s="60">
        <f>'[1]oud NS-formulier'!H166*100-F$8</f>
        <v>3510</v>
      </c>
      <c r="G164" s="60">
        <f>'[1]oud NS-formulier'!G166*100-G$8</f>
        <v>1576</v>
      </c>
      <c r="H164" s="60">
        <f>'[1]oud NS-formulier'!F166*100-H$8</f>
        <v>2632</v>
      </c>
      <c r="I164" s="53"/>
      <c r="K164" s="61">
        <f t="shared" si="6"/>
        <v>1760.09</v>
      </c>
      <c r="M164" s="62">
        <f t="shared" si="7"/>
        <v>2627</v>
      </c>
      <c r="N164" s="63">
        <f t="shared" si="7"/>
        <v>4387</v>
      </c>
    </row>
    <row r="165" spans="1:14" x14ac:dyDescent="0.25">
      <c r="A165" s="57">
        <v>160</v>
      </c>
      <c r="B165" s="58">
        <f t="shared" si="8"/>
        <v>160</v>
      </c>
      <c r="C165" s="59">
        <f>'[1]oud NS-formulier'!C167*100-C$8</f>
        <v>2635</v>
      </c>
      <c r="D165" s="60">
        <f>'[1]oud NS-formulier'!B167*100-D$8</f>
        <v>4401</v>
      </c>
      <c r="E165" s="60">
        <f>'[1]oud NS-formulier'!I167*100-E$8</f>
        <v>2108</v>
      </c>
      <c r="F165" s="60">
        <f>'[1]oud NS-formulier'!H167*100-F$8</f>
        <v>3521</v>
      </c>
      <c r="G165" s="60">
        <f>'[1]oud NS-formulier'!G167*100-G$8</f>
        <v>1581</v>
      </c>
      <c r="H165" s="60">
        <f>'[1]oud NS-formulier'!F167*100-H$8</f>
        <v>2641</v>
      </c>
      <c r="I165" s="53"/>
      <c r="K165" s="61">
        <f t="shared" si="6"/>
        <v>1765.4499999999998</v>
      </c>
      <c r="M165" s="62">
        <f t="shared" si="7"/>
        <v>2635</v>
      </c>
      <c r="N165" s="63">
        <f t="shared" si="7"/>
        <v>4401</v>
      </c>
    </row>
    <row r="166" spans="1:14" x14ac:dyDescent="0.25">
      <c r="A166" s="57">
        <v>161</v>
      </c>
      <c r="B166" s="58">
        <f t="shared" si="8"/>
        <v>161</v>
      </c>
      <c r="C166" s="59">
        <f>'[1]oud NS-formulier'!C168*100-C$8</f>
        <v>2643</v>
      </c>
      <c r="D166" s="60">
        <f>'[1]oud NS-formulier'!B168*100-D$8</f>
        <v>4414</v>
      </c>
      <c r="E166" s="60">
        <f>'[1]oud NS-formulier'!I168*100-E$8</f>
        <v>2115</v>
      </c>
      <c r="F166" s="60">
        <f>'[1]oud NS-formulier'!H168*100-F$8</f>
        <v>3532</v>
      </c>
      <c r="G166" s="60">
        <f>'[1]oud NS-formulier'!G168*100-G$8</f>
        <v>1586.0000000000002</v>
      </c>
      <c r="H166" s="60">
        <f>'[1]oud NS-formulier'!F168*100-H$8</f>
        <v>2649</v>
      </c>
      <c r="I166" s="53"/>
      <c r="K166" s="61">
        <f t="shared" si="6"/>
        <v>1770.8099999999997</v>
      </c>
      <c r="M166" s="62">
        <f t="shared" si="7"/>
        <v>2643</v>
      </c>
      <c r="N166" s="63">
        <f t="shared" si="7"/>
        <v>4414</v>
      </c>
    </row>
    <row r="167" spans="1:14" x14ac:dyDescent="0.25">
      <c r="A167" s="57">
        <v>162</v>
      </c>
      <c r="B167" s="58">
        <f t="shared" si="8"/>
        <v>162</v>
      </c>
      <c r="C167" s="59">
        <f>'[1]oud NS-formulier'!C169*100-C$8</f>
        <v>2651</v>
      </c>
      <c r="D167" s="60">
        <f>'[1]oud NS-formulier'!B169*100-D$8</f>
        <v>4428</v>
      </c>
      <c r="E167" s="60">
        <f>'[1]oud NS-formulier'!I169*100-E$8</f>
        <v>2121</v>
      </c>
      <c r="F167" s="60">
        <f>'[1]oud NS-formulier'!H169*100-F$8</f>
        <v>3542</v>
      </c>
      <c r="G167" s="60">
        <f>'[1]oud NS-formulier'!G169*100-G$8</f>
        <v>1590.9999999999998</v>
      </c>
      <c r="H167" s="60">
        <f>'[1]oud NS-formulier'!F169*100-H$8</f>
        <v>2657</v>
      </c>
      <c r="I167" s="53"/>
      <c r="K167" s="61">
        <f t="shared" si="6"/>
        <v>1776.1699999999998</v>
      </c>
      <c r="M167" s="62">
        <f t="shared" si="7"/>
        <v>2651</v>
      </c>
      <c r="N167" s="63">
        <f t="shared" si="7"/>
        <v>4428</v>
      </c>
    </row>
    <row r="168" spans="1:14" x14ac:dyDescent="0.25">
      <c r="A168" s="57">
        <v>163</v>
      </c>
      <c r="B168" s="58">
        <f t="shared" si="8"/>
        <v>163</v>
      </c>
      <c r="C168" s="59">
        <f>'[1]oud NS-formulier'!C170*100-C$8</f>
        <v>2659</v>
      </c>
      <c r="D168" s="60">
        <f>'[1]oud NS-formulier'!B170*100-D$8</f>
        <v>4441</v>
      </c>
      <c r="E168" s="60">
        <f>'[1]oud NS-formulier'!I170*100-E$8</f>
        <v>2128</v>
      </c>
      <c r="F168" s="60">
        <f>'[1]oud NS-formulier'!H170*100-F$8</f>
        <v>3553</v>
      </c>
      <c r="G168" s="60">
        <f>'[1]oud NS-formulier'!G170*100-G$8</f>
        <v>1595.0000000000002</v>
      </c>
      <c r="H168" s="60">
        <f>'[1]oud NS-formulier'!F170*100-H$8</f>
        <v>2665</v>
      </c>
      <c r="I168" s="53"/>
      <c r="K168" s="61">
        <f t="shared" si="6"/>
        <v>1781.5299999999997</v>
      </c>
      <c r="M168" s="62">
        <f t="shared" si="7"/>
        <v>2659</v>
      </c>
      <c r="N168" s="63">
        <f t="shared" si="7"/>
        <v>4441</v>
      </c>
    </row>
    <row r="169" spans="1:14" x14ac:dyDescent="0.25">
      <c r="A169" s="57">
        <v>164</v>
      </c>
      <c r="B169" s="58">
        <f t="shared" si="8"/>
        <v>164</v>
      </c>
      <c r="C169" s="59">
        <f>'[1]oud NS-formulier'!C171*100-C$8</f>
        <v>2667</v>
      </c>
      <c r="D169" s="60">
        <f>'[1]oud NS-formulier'!B171*100-D$8</f>
        <v>4454</v>
      </c>
      <c r="E169" s="60">
        <f>'[1]oud NS-formulier'!I171*100-E$8</f>
        <v>2134</v>
      </c>
      <c r="F169" s="60">
        <f>'[1]oud NS-formulier'!H171*100-F$8</f>
        <v>3564</v>
      </c>
      <c r="G169" s="60">
        <f>'[1]oud NS-formulier'!G171*100-G$8</f>
        <v>1599.9999999999998</v>
      </c>
      <c r="H169" s="60">
        <f>'[1]oud NS-formulier'!F171*100-H$8</f>
        <v>2673</v>
      </c>
      <c r="I169" s="53"/>
      <c r="K169" s="61">
        <f t="shared" si="6"/>
        <v>1786.8899999999999</v>
      </c>
      <c r="M169" s="62">
        <f t="shared" si="7"/>
        <v>2667</v>
      </c>
      <c r="N169" s="63">
        <f t="shared" si="7"/>
        <v>4454</v>
      </c>
    </row>
    <row r="170" spans="1:14" x14ac:dyDescent="0.25">
      <c r="A170" s="57">
        <v>165</v>
      </c>
      <c r="B170" s="58">
        <f t="shared" si="8"/>
        <v>165</v>
      </c>
      <c r="C170" s="59">
        <f>'[1]oud NS-formulier'!C172*100-C$8</f>
        <v>2676</v>
      </c>
      <c r="D170" s="60">
        <f>'[1]oud NS-formulier'!B172*100-D$8</f>
        <v>4469</v>
      </c>
      <c r="E170" s="60">
        <f>'[1]oud NS-formulier'!I172*100-E$8</f>
        <v>2141</v>
      </c>
      <c r="F170" s="60">
        <f>'[1]oud NS-formulier'!H172*100-F$8</f>
        <v>3575</v>
      </c>
      <c r="G170" s="60">
        <f>'[1]oud NS-formulier'!G172*100-G$8</f>
        <v>1605</v>
      </c>
      <c r="H170" s="60">
        <f>'[1]oud NS-formulier'!F172*100-H$8</f>
        <v>2681</v>
      </c>
      <c r="I170" s="53"/>
      <c r="K170" s="61">
        <f t="shared" si="6"/>
        <v>1792.9199999999998</v>
      </c>
      <c r="M170" s="62">
        <f t="shared" si="7"/>
        <v>2676</v>
      </c>
      <c r="N170" s="63">
        <f t="shared" si="7"/>
        <v>4469</v>
      </c>
    </row>
    <row r="171" spans="1:14" x14ac:dyDescent="0.25">
      <c r="A171" s="57">
        <v>166</v>
      </c>
      <c r="B171" s="58">
        <f t="shared" si="8"/>
        <v>166</v>
      </c>
      <c r="C171" s="59">
        <f>'[1]oud NS-formulier'!C173*100-C$8</f>
        <v>2684</v>
      </c>
      <c r="D171" s="60">
        <f>'[1]oud NS-formulier'!B173*100-D$8</f>
        <v>4483</v>
      </c>
      <c r="E171" s="60">
        <f>'[1]oud NS-formulier'!I173*100-E$8</f>
        <v>2147</v>
      </c>
      <c r="F171" s="60">
        <f>'[1]oud NS-formulier'!H173*100-F$8</f>
        <v>3585.9999999999995</v>
      </c>
      <c r="G171" s="60">
        <f>'[1]oud NS-formulier'!G173*100-G$8</f>
        <v>1610</v>
      </c>
      <c r="H171" s="60">
        <f>'[1]oud NS-formulier'!F173*100-H$8</f>
        <v>2689</v>
      </c>
      <c r="I171" s="53"/>
      <c r="K171" s="61">
        <f t="shared" si="6"/>
        <v>1798.2799999999997</v>
      </c>
      <c r="M171" s="62">
        <f t="shared" si="7"/>
        <v>2684</v>
      </c>
      <c r="N171" s="63">
        <f t="shared" si="7"/>
        <v>4483</v>
      </c>
    </row>
    <row r="172" spans="1:14" x14ac:dyDescent="0.25">
      <c r="A172" s="57">
        <v>167</v>
      </c>
      <c r="B172" s="58">
        <f t="shared" si="8"/>
        <v>167</v>
      </c>
      <c r="C172" s="59">
        <f>'[1]oud NS-formulier'!C174*100-C$8</f>
        <v>2692</v>
      </c>
      <c r="D172" s="60">
        <f>'[1]oud NS-formulier'!B174*100-D$8</f>
        <v>4496</v>
      </c>
      <c r="E172" s="60">
        <f>'[1]oud NS-formulier'!I174*100-E$8</f>
        <v>2154</v>
      </c>
      <c r="F172" s="60">
        <f>'[1]oud NS-formulier'!H174*100-F$8</f>
        <v>3596</v>
      </c>
      <c r="G172" s="60">
        <f>'[1]oud NS-formulier'!G174*100-G$8</f>
        <v>1615</v>
      </c>
      <c r="H172" s="60">
        <f>'[1]oud NS-formulier'!F174*100-H$8</f>
        <v>2697</v>
      </c>
      <c r="I172" s="53"/>
      <c r="K172" s="61">
        <f t="shared" si="6"/>
        <v>1803.6399999999999</v>
      </c>
      <c r="M172" s="62">
        <f t="shared" si="7"/>
        <v>2692</v>
      </c>
      <c r="N172" s="63">
        <f t="shared" si="7"/>
        <v>4496</v>
      </c>
    </row>
    <row r="173" spans="1:14" x14ac:dyDescent="0.25">
      <c r="A173" s="57">
        <v>168</v>
      </c>
      <c r="B173" s="58">
        <f t="shared" si="8"/>
        <v>168</v>
      </c>
      <c r="C173" s="59">
        <f>'[1]oud NS-formulier'!C175*100-C$8</f>
        <v>2700</v>
      </c>
      <c r="D173" s="60">
        <f>'[1]oud NS-formulier'!B175*100-D$8</f>
        <v>4509</v>
      </c>
      <c r="E173" s="60">
        <f>'[1]oud NS-formulier'!I175*100-E$8</f>
        <v>2160</v>
      </c>
      <c r="F173" s="60">
        <f>'[1]oud NS-formulier'!H175*100-F$8</f>
        <v>3607</v>
      </c>
      <c r="G173" s="60">
        <f>'[1]oud NS-formulier'!G175*100-G$8</f>
        <v>1620.0000000000002</v>
      </c>
      <c r="H173" s="60">
        <f>'[1]oud NS-formulier'!F175*100-H$8</f>
        <v>2705</v>
      </c>
      <c r="I173" s="53"/>
      <c r="K173" s="61">
        <f t="shared" si="6"/>
        <v>1808.9999999999998</v>
      </c>
      <c r="M173" s="62">
        <f t="shared" si="7"/>
        <v>2700</v>
      </c>
      <c r="N173" s="63">
        <f t="shared" si="7"/>
        <v>4509</v>
      </c>
    </row>
    <row r="174" spans="1:14" x14ac:dyDescent="0.25">
      <c r="A174" s="57">
        <v>169</v>
      </c>
      <c r="B174" s="58">
        <f t="shared" si="8"/>
        <v>169</v>
      </c>
      <c r="C174" s="59">
        <f>'[1]oud NS-formulier'!C176*100-C$8</f>
        <v>2708</v>
      </c>
      <c r="D174" s="60">
        <f>'[1]oud NS-formulier'!B176*100-D$8</f>
        <v>4523</v>
      </c>
      <c r="E174" s="60">
        <f>'[1]oud NS-formulier'!I176*100-E$8</f>
        <v>2167</v>
      </c>
      <c r="F174" s="60">
        <f>'[1]oud NS-formulier'!H176*100-F$8</f>
        <v>3617.9999999999995</v>
      </c>
      <c r="G174" s="60">
        <f>'[1]oud NS-formulier'!G176*100-G$8</f>
        <v>1624.9999999999998</v>
      </c>
      <c r="H174" s="60">
        <f>'[1]oud NS-formulier'!F176*100-H$8</f>
        <v>2713</v>
      </c>
      <c r="I174" s="53"/>
      <c r="K174" s="61">
        <f t="shared" si="6"/>
        <v>1814.36</v>
      </c>
      <c r="M174" s="62">
        <f t="shared" si="7"/>
        <v>2708</v>
      </c>
      <c r="N174" s="63">
        <f t="shared" si="7"/>
        <v>4523</v>
      </c>
    </row>
    <row r="175" spans="1:14" x14ac:dyDescent="0.25">
      <c r="A175" s="57">
        <v>170</v>
      </c>
      <c r="B175" s="58">
        <f t="shared" si="8"/>
        <v>170</v>
      </c>
      <c r="C175" s="59">
        <f>'[1]oud NS-formulier'!C177*100-C$8</f>
        <v>2716</v>
      </c>
      <c r="D175" s="60">
        <f>'[1]oud NS-formulier'!B177*100-D$8</f>
        <v>4536</v>
      </c>
      <c r="E175" s="60">
        <f>'[1]oud NS-formulier'!I177*100-E$8</f>
        <v>2173</v>
      </c>
      <c r="F175" s="60">
        <f>'[1]oud NS-formulier'!H177*100-F$8</f>
        <v>3628.9999999999995</v>
      </c>
      <c r="G175" s="60">
        <f>'[1]oud NS-formulier'!G177*100-G$8</f>
        <v>1629.0000000000002</v>
      </c>
      <c r="H175" s="60">
        <f>'[1]oud NS-formulier'!F177*100-H$8</f>
        <v>2722</v>
      </c>
      <c r="I175" s="53"/>
      <c r="K175" s="61">
        <f t="shared" si="6"/>
        <v>1819.7199999999998</v>
      </c>
      <c r="M175" s="62">
        <f t="shared" si="7"/>
        <v>2716</v>
      </c>
      <c r="N175" s="63">
        <f t="shared" si="7"/>
        <v>4536</v>
      </c>
    </row>
    <row r="176" spans="1:14" x14ac:dyDescent="0.25">
      <c r="A176" s="57">
        <v>171</v>
      </c>
      <c r="B176" s="58">
        <f t="shared" si="8"/>
        <v>171</v>
      </c>
      <c r="C176" s="59">
        <f>'[1]oud NS-formulier'!C178*100-C$8</f>
        <v>2724</v>
      </c>
      <c r="D176" s="60">
        <f>'[1]oud NS-formulier'!B178*100-D$8</f>
        <v>4549</v>
      </c>
      <c r="E176" s="60">
        <f>'[1]oud NS-formulier'!I178*100-E$8</f>
        <v>2180</v>
      </c>
      <c r="F176" s="60">
        <f>'[1]oud NS-formulier'!H178*100-F$8</f>
        <v>3640.0000000000005</v>
      </c>
      <c r="G176" s="60">
        <f>'[1]oud NS-formulier'!G178*100-G$8</f>
        <v>1633.9999999999998</v>
      </c>
      <c r="H176" s="60">
        <f>'[1]oud NS-formulier'!F178*100-H$8</f>
        <v>2730</v>
      </c>
      <c r="I176" s="53"/>
      <c r="K176" s="61">
        <f t="shared" si="6"/>
        <v>1825.0799999999997</v>
      </c>
      <c r="M176" s="62">
        <f t="shared" si="7"/>
        <v>2724</v>
      </c>
      <c r="N176" s="63">
        <f t="shared" si="7"/>
        <v>4549</v>
      </c>
    </row>
    <row r="177" spans="1:14" x14ac:dyDescent="0.25">
      <c r="A177" s="57">
        <v>172</v>
      </c>
      <c r="B177" s="58">
        <f t="shared" si="8"/>
        <v>172</v>
      </c>
      <c r="C177" s="59">
        <f>'[1]oud NS-formulier'!C179*100-C$8</f>
        <v>2732</v>
      </c>
      <c r="D177" s="60">
        <f>'[1]oud NS-formulier'!B179*100-D$8</f>
        <v>4563</v>
      </c>
      <c r="E177" s="60">
        <f>'[1]oud NS-formulier'!I179*100-E$8</f>
        <v>2186</v>
      </c>
      <c r="F177" s="60">
        <f>'[1]oud NS-formulier'!H179*100-F$8</f>
        <v>3650</v>
      </c>
      <c r="G177" s="60">
        <f>'[1]oud NS-formulier'!G179*100-G$8</f>
        <v>1639</v>
      </c>
      <c r="H177" s="60">
        <f>'[1]oud NS-formulier'!F179*100-H$8</f>
        <v>2738</v>
      </c>
      <c r="I177" s="53"/>
      <c r="K177" s="61">
        <f t="shared" si="6"/>
        <v>1830.4399999999998</v>
      </c>
      <c r="M177" s="62">
        <f t="shared" si="7"/>
        <v>2732</v>
      </c>
      <c r="N177" s="63">
        <f t="shared" si="7"/>
        <v>4563</v>
      </c>
    </row>
    <row r="178" spans="1:14" x14ac:dyDescent="0.25">
      <c r="A178" s="57">
        <v>173</v>
      </c>
      <c r="B178" s="58">
        <f t="shared" si="8"/>
        <v>173</v>
      </c>
      <c r="C178" s="59">
        <f>'[1]oud NS-formulier'!C180*100-C$8</f>
        <v>2740</v>
      </c>
      <c r="D178" s="60">
        <f>'[1]oud NS-formulier'!B180*100-D$8</f>
        <v>4576</v>
      </c>
      <c r="E178" s="60">
        <f>'[1]oud NS-formulier'!I180*100-E$8</f>
        <v>2193</v>
      </c>
      <c r="F178" s="60">
        <f>'[1]oud NS-formulier'!H180*100-F$8</f>
        <v>3660.9999999999995</v>
      </c>
      <c r="G178" s="60">
        <f>'[1]oud NS-formulier'!G180*100-G$8</f>
        <v>1644</v>
      </c>
      <c r="H178" s="60">
        <f>'[1]oud NS-formulier'!F180*100-H$8</f>
        <v>2746</v>
      </c>
      <c r="I178" s="53"/>
      <c r="K178" s="61">
        <f t="shared" si="6"/>
        <v>1835.7999999999997</v>
      </c>
      <c r="M178" s="62">
        <f t="shared" si="7"/>
        <v>2740</v>
      </c>
      <c r="N178" s="63">
        <f t="shared" si="7"/>
        <v>4576</v>
      </c>
    </row>
    <row r="179" spans="1:14" x14ac:dyDescent="0.25">
      <c r="A179" s="57">
        <v>174</v>
      </c>
      <c r="B179" s="58">
        <f t="shared" si="8"/>
        <v>174</v>
      </c>
      <c r="C179" s="59">
        <f>'[1]oud NS-formulier'!C181*100-C$8</f>
        <v>2748</v>
      </c>
      <c r="D179" s="60">
        <f>'[1]oud NS-formulier'!B181*100-D$8</f>
        <v>4590</v>
      </c>
      <c r="E179" s="60">
        <f>'[1]oud NS-formulier'!I181*100-E$8</f>
        <v>2199</v>
      </c>
      <c r="F179" s="60">
        <f>'[1]oud NS-formulier'!H181*100-F$8</f>
        <v>3671.9999999999995</v>
      </c>
      <c r="G179" s="60">
        <f>'[1]oud NS-formulier'!G181*100-G$8</f>
        <v>1649</v>
      </c>
      <c r="H179" s="60">
        <f>'[1]oud NS-formulier'!F181*100-H$8</f>
        <v>2754</v>
      </c>
      <c r="I179" s="53"/>
      <c r="K179" s="61">
        <f t="shared" si="6"/>
        <v>1841.1599999999999</v>
      </c>
      <c r="M179" s="62">
        <f t="shared" si="7"/>
        <v>2748</v>
      </c>
      <c r="N179" s="63">
        <f t="shared" si="7"/>
        <v>4590</v>
      </c>
    </row>
    <row r="180" spans="1:14" x14ac:dyDescent="0.25">
      <c r="A180" s="57">
        <v>175</v>
      </c>
      <c r="B180" s="58">
        <f t="shared" si="8"/>
        <v>175</v>
      </c>
      <c r="C180" s="59">
        <f>'[1]oud NS-formulier'!C182*100-C$8</f>
        <v>2756</v>
      </c>
      <c r="D180" s="60">
        <f>'[1]oud NS-formulier'!B182*100-D$8</f>
        <v>4603</v>
      </c>
      <c r="E180" s="60">
        <f>'[1]oud NS-formulier'!I182*100-E$8</f>
        <v>2205</v>
      </c>
      <c r="F180" s="60">
        <f>'[1]oud NS-formulier'!H182*100-F$8</f>
        <v>3683.0000000000005</v>
      </c>
      <c r="G180" s="60">
        <f>'[1]oud NS-formulier'!G182*100-G$8</f>
        <v>1654.0000000000002</v>
      </c>
      <c r="H180" s="60">
        <f>'[1]oud NS-formulier'!F182*100-H$8</f>
        <v>2762</v>
      </c>
      <c r="I180" s="53"/>
      <c r="K180" s="61">
        <f t="shared" si="6"/>
        <v>1846.5199999999998</v>
      </c>
      <c r="M180" s="62">
        <f t="shared" si="7"/>
        <v>2756</v>
      </c>
      <c r="N180" s="63">
        <f t="shared" si="7"/>
        <v>4603</v>
      </c>
    </row>
    <row r="181" spans="1:14" x14ac:dyDescent="0.25">
      <c r="A181" s="57">
        <v>176</v>
      </c>
      <c r="B181" s="58">
        <f t="shared" si="8"/>
        <v>176</v>
      </c>
      <c r="C181" s="59">
        <f>'[1]oud NS-formulier'!C183*100-C$8</f>
        <v>2764</v>
      </c>
      <c r="D181" s="60">
        <f>'[1]oud NS-formulier'!B183*100-D$8</f>
        <v>4616</v>
      </c>
      <c r="E181" s="60">
        <f>'[1]oud NS-formulier'!I183*100-E$8</f>
        <v>2212</v>
      </c>
      <c r="F181" s="60">
        <f>'[1]oud NS-formulier'!H183*100-F$8</f>
        <v>3694.0000000000005</v>
      </c>
      <c r="G181" s="60">
        <f>'[1]oud NS-formulier'!G183*100-G$8</f>
        <v>1658</v>
      </c>
      <c r="H181" s="60">
        <f>'[1]oud NS-formulier'!F183*100-H$8</f>
        <v>2770</v>
      </c>
      <c r="I181" s="53"/>
      <c r="K181" s="61">
        <f t="shared" si="6"/>
        <v>1851.8799999999999</v>
      </c>
      <c r="M181" s="62">
        <f t="shared" si="7"/>
        <v>2764</v>
      </c>
      <c r="N181" s="63">
        <f t="shared" si="7"/>
        <v>4616</v>
      </c>
    </row>
    <row r="182" spans="1:14" x14ac:dyDescent="0.25">
      <c r="A182" s="57">
        <v>177</v>
      </c>
      <c r="B182" s="58">
        <f t="shared" si="8"/>
        <v>177</v>
      </c>
      <c r="C182" s="59">
        <f>'[1]oud NS-formulier'!C184*100-C$8</f>
        <v>2773</v>
      </c>
      <c r="D182" s="60">
        <f>'[1]oud NS-formulier'!B184*100-D$8</f>
        <v>4631</v>
      </c>
      <c r="E182" s="60">
        <f>'[1]oud NS-formulier'!I184*100-E$8</f>
        <v>2218</v>
      </c>
      <c r="F182" s="60">
        <f>'[1]oud NS-formulier'!H184*100-F$8</f>
        <v>3703.9999999999995</v>
      </c>
      <c r="G182" s="60">
        <f>'[1]oud NS-formulier'!G184*100-G$8</f>
        <v>1663</v>
      </c>
      <c r="H182" s="60">
        <f>'[1]oud NS-formulier'!F184*100-H$8</f>
        <v>2778</v>
      </c>
      <c r="I182" s="53"/>
      <c r="K182" s="61">
        <f t="shared" si="6"/>
        <v>1857.9099999999999</v>
      </c>
      <c r="M182" s="62">
        <f t="shared" si="7"/>
        <v>2773</v>
      </c>
      <c r="N182" s="63">
        <f t="shared" si="7"/>
        <v>4631</v>
      </c>
    </row>
    <row r="183" spans="1:14" x14ac:dyDescent="0.25">
      <c r="A183" s="57">
        <v>178</v>
      </c>
      <c r="B183" s="58">
        <f t="shared" si="8"/>
        <v>178</v>
      </c>
      <c r="C183" s="59">
        <f>'[1]oud NS-formulier'!C185*100-C$8</f>
        <v>2781</v>
      </c>
      <c r="D183" s="60">
        <f>'[1]oud NS-formulier'!B185*100-D$8</f>
        <v>4645</v>
      </c>
      <c r="E183" s="60">
        <f>'[1]oud NS-formulier'!I185*100-E$8</f>
        <v>2225</v>
      </c>
      <c r="F183" s="60">
        <f>'[1]oud NS-formulier'!H185*100-F$8</f>
        <v>3715.0000000000005</v>
      </c>
      <c r="G183" s="60">
        <f>'[1]oud NS-formulier'!G185*100-G$8</f>
        <v>1667.9999999999998</v>
      </c>
      <c r="H183" s="60">
        <f>'[1]oud NS-formulier'!F185*100-H$8</f>
        <v>2786</v>
      </c>
      <c r="I183" s="53"/>
      <c r="K183" s="61">
        <f t="shared" si="6"/>
        <v>1863.2699999999998</v>
      </c>
      <c r="M183" s="62">
        <f t="shared" si="7"/>
        <v>2781</v>
      </c>
      <c r="N183" s="63">
        <f t="shared" si="7"/>
        <v>4645</v>
      </c>
    </row>
    <row r="184" spans="1:14" x14ac:dyDescent="0.25">
      <c r="A184" s="57">
        <v>179</v>
      </c>
      <c r="B184" s="58">
        <f t="shared" si="8"/>
        <v>179</v>
      </c>
      <c r="C184" s="59">
        <f>'[1]oud NS-formulier'!C186*100-C$8</f>
        <v>2789</v>
      </c>
      <c r="D184" s="60">
        <f>'[1]oud NS-formulier'!B186*100-D$8</f>
        <v>4658</v>
      </c>
      <c r="E184" s="60">
        <f>'[1]oud NS-formulier'!I186*100-E$8</f>
        <v>2231</v>
      </c>
      <c r="F184" s="60">
        <f>'[1]oud NS-formulier'!H186*100-F$8</f>
        <v>3726.0000000000005</v>
      </c>
      <c r="G184" s="60">
        <f>'[1]oud NS-formulier'!G186*100-G$8</f>
        <v>1673</v>
      </c>
      <c r="H184" s="60">
        <f>'[1]oud NS-formulier'!F186*100-H$8</f>
        <v>2794</v>
      </c>
      <c r="I184" s="53"/>
      <c r="K184" s="61">
        <f t="shared" si="6"/>
        <v>1868.6299999999999</v>
      </c>
      <c r="M184" s="62">
        <f t="shared" si="7"/>
        <v>2789</v>
      </c>
      <c r="N184" s="63">
        <f t="shared" si="7"/>
        <v>4658</v>
      </c>
    </row>
    <row r="185" spans="1:14" x14ac:dyDescent="0.25">
      <c r="A185" s="57">
        <v>180</v>
      </c>
      <c r="B185" s="58">
        <f t="shared" si="8"/>
        <v>180</v>
      </c>
      <c r="C185" s="59">
        <f>'[1]oud NS-formulier'!C187*100-C$8</f>
        <v>2797</v>
      </c>
      <c r="D185" s="60">
        <f>'[1]oud NS-formulier'!B187*100-D$8</f>
        <v>4671</v>
      </c>
      <c r="E185" s="60">
        <f>'[1]oud NS-formulier'!I187*100-E$8</f>
        <v>2238</v>
      </c>
      <c r="F185" s="60">
        <f>'[1]oud NS-formulier'!H187*100-F$8</f>
        <v>3737</v>
      </c>
      <c r="G185" s="60">
        <f>'[1]oud NS-formulier'!G187*100-G$8</f>
        <v>1678</v>
      </c>
      <c r="H185" s="60">
        <f>'[1]oud NS-formulier'!F187*100-H$8</f>
        <v>2803</v>
      </c>
      <c r="I185" s="53"/>
      <c r="K185" s="61">
        <f t="shared" si="6"/>
        <v>1873.9899999999998</v>
      </c>
      <c r="M185" s="62">
        <f t="shared" si="7"/>
        <v>2797</v>
      </c>
      <c r="N185" s="63">
        <f t="shared" si="7"/>
        <v>4671</v>
      </c>
    </row>
    <row r="186" spans="1:14" x14ac:dyDescent="0.25">
      <c r="A186" s="57">
        <v>181</v>
      </c>
      <c r="B186" s="58">
        <f t="shared" si="8"/>
        <v>181</v>
      </c>
      <c r="C186" s="59">
        <f>'[1]oud NS-formulier'!C188*100-C$8</f>
        <v>2805</v>
      </c>
      <c r="D186" s="60">
        <f>'[1]oud NS-formulier'!B188*100-D$8</f>
        <v>4685</v>
      </c>
      <c r="E186" s="60">
        <f>'[1]oud NS-formulier'!I188*100-E$8</f>
        <v>2244</v>
      </c>
      <c r="F186" s="60">
        <f>'[1]oud NS-formulier'!H188*100-F$8</f>
        <v>3748</v>
      </c>
      <c r="G186" s="60">
        <f>'[1]oud NS-formulier'!G188*100-G$8</f>
        <v>1683</v>
      </c>
      <c r="H186" s="60">
        <f>'[1]oud NS-formulier'!F188*100-H$8</f>
        <v>2811</v>
      </c>
      <c r="I186" s="53"/>
      <c r="K186" s="61">
        <f t="shared" si="6"/>
        <v>1879.35</v>
      </c>
      <c r="M186" s="62">
        <f t="shared" si="7"/>
        <v>2805</v>
      </c>
      <c r="N186" s="63">
        <f t="shared" si="7"/>
        <v>4685</v>
      </c>
    </row>
    <row r="187" spans="1:14" x14ac:dyDescent="0.25">
      <c r="A187" s="57">
        <v>182</v>
      </c>
      <c r="B187" s="58">
        <f t="shared" si="8"/>
        <v>182</v>
      </c>
      <c r="C187" s="59">
        <f>'[1]oud NS-formulier'!C189*100-C$8</f>
        <v>2813</v>
      </c>
      <c r="D187" s="60">
        <f>'[1]oud NS-formulier'!B189*100-D$8</f>
        <v>4698</v>
      </c>
      <c r="E187" s="60">
        <f>'[1]oud NS-formulier'!I189*100-E$8</f>
        <v>2251</v>
      </c>
      <c r="F187" s="60">
        <f>'[1]oud NS-formulier'!H189*100-F$8</f>
        <v>3758.0000000000005</v>
      </c>
      <c r="G187" s="60">
        <f>'[1]oud NS-formulier'!G189*100-G$8</f>
        <v>1688</v>
      </c>
      <c r="H187" s="60">
        <f>'[1]oud NS-formulier'!F189*100-H$8</f>
        <v>2819</v>
      </c>
      <c r="I187" s="53"/>
      <c r="K187" s="61">
        <f t="shared" si="6"/>
        <v>1884.7099999999998</v>
      </c>
      <c r="M187" s="62">
        <f t="shared" si="7"/>
        <v>2813</v>
      </c>
      <c r="N187" s="63">
        <f t="shared" si="7"/>
        <v>4698</v>
      </c>
    </row>
    <row r="188" spans="1:14" x14ac:dyDescent="0.25">
      <c r="A188" s="57">
        <v>183</v>
      </c>
      <c r="B188" s="58">
        <f t="shared" si="8"/>
        <v>183</v>
      </c>
      <c r="C188" s="59">
        <f>'[1]oud NS-formulier'!C190*100-C$8</f>
        <v>2821</v>
      </c>
      <c r="D188" s="60">
        <f>'[1]oud NS-formulier'!B190*100-D$8</f>
        <v>4711</v>
      </c>
      <c r="E188" s="60">
        <f>'[1]oud NS-formulier'!I190*100-E$8</f>
        <v>2257</v>
      </c>
      <c r="F188" s="60">
        <f>'[1]oud NS-formulier'!H190*100-F$8</f>
        <v>3769.0000000000005</v>
      </c>
      <c r="G188" s="60">
        <f>'[1]oud NS-formulier'!G190*100-G$8</f>
        <v>1692</v>
      </c>
      <c r="H188" s="60">
        <f>'[1]oud NS-formulier'!F190*100-H$8</f>
        <v>2827</v>
      </c>
      <c r="I188" s="53"/>
      <c r="K188" s="61">
        <f t="shared" si="6"/>
        <v>1890.0699999999997</v>
      </c>
      <c r="M188" s="62">
        <f t="shared" si="7"/>
        <v>2821</v>
      </c>
      <c r="N188" s="63">
        <f t="shared" si="7"/>
        <v>4711</v>
      </c>
    </row>
    <row r="189" spans="1:14" x14ac:dyDescent="0.25">
      <c r="A189" s="57">
        <v>184</v>
      </c>
      <c r="B189" s="58">
        <f t="shared" si="8"/>
        <v>184</v>
      </c>
      <c r="C189" s="59">
        <f>'[1]oud NS-formulier'!C191*100-C$8</f>
        <v>2829</v>
      </c>
      <c r="D189" s="60">
        <f>'[1]oud NS-formulier'!B191*100-D$8</f>
        <v>4725</v>
      </c>
      <c r="E189" s="60">
        <f>'[1]oud NS-formulier'!I191*100-E$8</f>
        <v>2264</v>
      </c>
      <c r="F189" s="60">
        <f>'[1]oud NS-formulier'!H191*100-F$8</f>
        <v>3780</v>
      </c>
      <c r="G189" s="60">
        <f>'[1]oud NS-formulier'!G191*100-G$8</f>
        <v>1697</v>
      </c>
      <c r="H189" s="60">
        <f>'[1]oud NS-formulier'!F191*100-H$8</f>
        <v>2835</v>
      </c>
      <c r="I189" s="53"/>
      <c r="K189" s="61">
        <f t="shared" si="6"/>
        <v>1895.4299999999998</v>
      </c>
      <c r="M189" s="62">
        <f t="shared" si="7"/>
        <v>2829</v>
      </c>
      <c r="N189" s="63">
        <f t="shared" si="7"/>
        <v>4725</v>
      </c>
    </row>
    <row r="190" spans="1:14" x14ac:dyDescent="0.25">
      <c r="A190" s="57">
        <v>185</v>
      </c>
      <c r="B190" s="58">
        <f t="shared" si="8"/>
        <v>185</v>
      </c>
      <c r="C190" s="59">
        <f>'[1]oud NS-formulier'!C192*100-C$8</f>
        <v>2837</v>
      </c>
      <c r="D190" s="60">
        <f>'[1]oud NS-formulier'!B192*100-D$8</f>
        <v>4738</v>
      </c>
      <c r="E190" s="60">
        <f>'[1]oud NS-formulier'!I192*100-E$8</f>
        <v>2270</v>
      </c>
      <c r="F190" s="60">
        <f>'[1]oud NS-formulier'!H192*100-F$8</f>
        <v>3791</v>
      </c>
      <c r="G190" s="60">
        <f>'[1]oud NS-formulier'!G192*100-G$8</f>
        <v>1702.0000000000002</v>
      </c>
      <c r="H190" s="60">
        <f>'[1]oud NS-formulier'!F192*100-H$8</f>
        <v>2843</v>
      </c>
      <c r="I190" s="53"/>
      <c r="K190" s="61">
        <f t="shared" si="6"/>
        <v>1900.7899999999997</v>
      </c>
      <c r="M190" s="62">
        <f t="shared" si="7"/>
        <v>2837</v>
      </c>
      <c r="N190" s="63">
        <f t="shared" si="7"/>
        <v>4738</v>
      </c>
    </row>
    <row r="191" spans="1:14" x14ac:dyDescent="0.25">
      <c r="A191" s="57">
        <v>186</v>
      </c>
      <c r="B191" s="58">
        <f t="shared" si="8"/>
        <v>186</v>
      </c>
      <c r="C191" s="59">
        <f>'[1]oud NS-formulier'!C193*100-C$8</f>
        <v>2845</v>
      </c>
      <c r="D191" s="60">
        <f>'[1]oud NS-formulier'!B193*100-D$8</f>
        <v>4752</v>
      </c>
      <c r="E191" s="60">
        <f>'[1]oud NS-formulier'!I193*100-E$8</f>
        <v>2277</v>
      </c>
      <c r="F191" s="60">
        <f>'[1]oud NS-formulier'!H193*100-F$8</f>
        <v>3802</v>
      </c>
      <c r="G191" s="60">
        <f>'[1]oud NS-formulier'!G193*100-G$8</f>
        <v>1707</v>
      </c>
      <c r="H191" s="60">
        <f>'[1]oud NS-formulier'!F193*100-H$8</f>
        <v>2851</v>
      </c>
      <c r="I191" s="53"/>
      <c r="K191" s="61">
        <f t="shared" si="6"/>
        <v>1906.1499999999999</v>
      </c>
      <c r="M191" s="62">
        <f t="shared" si="7"/>
        <v>2845</v>
      </c>
      <c r="N191" s="63">
        <f t="shared" si="7"/>
        <v>4752</v>
      </c>
    </row>
    <row r="192" spans="1:14" x14ac:dyDescent="0.25">
      <c r="A192" s="57">
        <v>187</v>
      </c>
      <c r="B192" s="58">
        <f t="shared" si="8"/>
        <v>187</v>
      </c>
      <c r="C192" s="59">
        <f>'[1]oud NS-formulier'!C194*100-C$8</f>
        <v>2853</v>
      </c>
      <c r="D192" s="60">
        <f>'[1]oud NS-formulier'!B194*100-D$8</f>
        <v>4765</v>
      </c>
      <c r="E192" s="60">
        <f>'[1]oud NS-formulier'!I194*100-E$8</f>
        <v>2283</v>
      </c>
      <c r="F192" s="60">
        <f>'[1]oud NS-formulier'!H194*100-F$8</f>
        <v>3812</v>
      </c>
      <c r="G192" s="60">
        <f>'[1]oud NS-formulier'!G194*100-G$8</f>
        <v>1712</v>
      </c>
      <c r="H192" s="60">
        <f>'[1]oud NS-formulier'!F194*100-H$8</f>
        <v>2859</v>
      </c>
      <c r="I192" s="53"/>
      <c r="K192" s="61">
        <f t="shared" si="6"/>
        <v>1911.5099999999998</v>
      </c>
      <c r="M192" s="62">
        <f t="shared" si="7"/>
        <v>2853</v>
      </c>
      <c r="N192" s="63">
        <f t="shared" si="7"/>
        <v>4765</v>
      </c>
    </row>
    <row r="193" spans="1:14" x14ac:dyDescent="0.25">
      <c r="A193" s="57">
        <v>188</v>
      </c>
      <c r="B193" s="58">
        <f t="shared" si="8"/>
        <v>188</v>
      </c>
      <c r="C193" s="59">
        <f>'[1]oud NS-formulier'!C195*100-C$8</f>
        <v>2861</v>
      </c>
      <c r="D193" s="60">
        <f>'[1]oud NS-formulier'!B195*100-D$8</f>
        <v>4778</v>
      </c>
      <c r="E193" s="60">
        <f>'[1]oud NS-formulier'!I195*100-E$8</f>
        <v>2290</v>
      </c>
      <c r="F193" s="60">
        <f>'[1]oud NS-formulier'!H195*100-F$8</f>
        <v>3823</v>
      </c>
      <c r="G193" s="60">
        <f>'[1]oud NS-formulier'!G195*100-G$8</f>
        <v>1717</v>
      </c>
      <c r="H193" s="60">
        <f>'[1]oud NS-formulier'!F195*100-H$8</f>
        <v>2867</v>
      </c>
      <c r="I193" s="53"/>
      <c r="K193" s="61">
        <f t="shared" si="6"/>
        <v>1916.87</v>
      </c>
      <c r="M193" s="62">
        <f t="shared" si="7"/>
        <v>2861</v>
      </c>
      <c r="N193" s="63">
        <f t="shared" si="7"/>
        <v>4778</v>
      </c>
    </row>
    <row r="194" spans="1:14" x14ac:dyDescent="0.25">
      <c r="A194" s="57">
        <v>189</v>
      </c>
      <c r="B194" s="58">
        <f t="shared" si="8"/>
        <v>189</v>
      </c>
      <c r="C194" s="59">
        <f>'[1]oud NS-formulier'!C196*100-C$8</f>
        <v>2870</v>
      </c>
      <c r="D194" s="60">
        <f>'[1]oud NS-formulier'!B196*100-D$8</f>
        <v>4793</v>
      </c>
      <c r="E194" s="60">
        <f>'[1]oud NS-formulier'!I196*100-E$8</f>
        <v>2296</v>
      </c>
      <c r="F194" s="60">
        <f>'[1]oud NS-formulier'!H196*100-F$8</f>
        <v>3834</v>
      </c>
      <c r="G194" s="60">
        <f>'[1]oud NS-formulier'!G196*100-G$8</f>
        <v>1722</v>
      </c>
      <c r="H194" s="60">
        <f>'[1]oud NS-formulier'!F196*100-H$8</f>
        <v>2875</v>
      </c>
      <c r="I194" s="53"/>
      <c r="K194" s="61">
        <f t="shared" si="6"/>
        <v>1922.8999999999999</v>
      </c>
      <c r="M194" s="62">
        <f t="shared" si="7"/>
        <v>2870</v>
      </c>
      <c r="N194" s="63">
        <f t="shared" si="7"/>
        <v>4793</v>
      </c>
    </row>
    <row r="195" spans="1:14" x14ac:dyDescent="0.25">
      <c r="A195" s="57">
        <v>190</v>
      </c>
      <c r="B195" s="58">
        <f t="shared" si="8"/>
        <v>190</v>
      </c>
      <c r="C195" s="59">
        <f>'[1]oud NS-formulier'!C197*100-C$8</f>
        <v>2878</v>
      </c>
      <c r="D195" s="60">
        <f>'[1]oud NS-formulier'!B197*100-D$8</f>
        <v>4807</v>
      </c>
      <c r="E195" s="60">
        <f>'[1]oud NS-formulier'!I197*100-E$8</f>
        <v>2302</v>
      </c>
      <c r="F195" s="60">
        <f>'[1]oud NS-formulier'!H197*100-F$8</f>
        <v>3845</v>
      </c>
      <c r="G195" s="60">
        <f>'[1]oud NS-formulier'!G197*100-G$8</f>
        <v>1726</v>
      </c>
      <c r="H195" s="60">
        <f>'[1]oud NS-formulier'!F197*100-H$8</f>
        <v>2884</v>
      </c>
      <c r="I195" s="53"/>
      <c r="K195" s="61">
        <f t="shared" si="6"/>
        <v>1928.2599999999998</v>
      </c>
      <c r="M195" s="62">
        <f t="shared" si="7"/>
        <v>2878</v>
      </c>
      <c r="N195" s="63">
        <f t="shared" si="7"/>
        <v>4807</v>
      </c>
    </row>
    <row r="196" spans="1:14" x14ac:dyDescent="0.25">
      <c r="A196" s="57">
        <v>191</v>
      </c>
      <c r="B196" s="58">
        <f t="shared" si="8"/>
        <v>191</v>
      </c>
      <c r="C196" s="59">
        <f>'[1]oud NS-formulier'!C198*100-C$8</f>
        <v>2886</v>
      </c>
      <c r="D196" s="60">
        <f>'[1]oud NS-formulier'!B198*100-D$8</f>
        <v>4820</v>
      </c>
      <c r="E196" s="60">
        <f>'[1]oud NS-formulier'!I198*100-E$8</f>
        <v>2309</v>
      </c>
      <c r="F196" s="60">
        <f>'[1]oud NS-formulier'!H198*100-F$8</f>
        <v>3856</v>
      </c>
      <c r="G196" s="60">
        <f>'[1]oud NS-formulier'!G198*100-G$8</f>
        <v>1731</v>
      </c>
      <c r="H196" s="60">
        <f>'[1]oud NS-formulier'!F198*100-H$8</f>
        <v>2892</v>
      </c>
      <c r="I196" s="53"/>
      <c r="K196" s="61">
        <f t="shared" si="6"/>
        <v>1933.62</v>
      </c>
      <c r="M196" s="62">
        <f t="shared" si="7"/>
        <v>2886</v>
      </c>
      <c r="N196" s="63">
        <f t="shared" si="7"/>
        <v>4820</v>
      </c>
    </row>
    <row r="197" spans="1:14" x14ac:dyDescent="0.25">
      <c r="A197" s="57">
        <v>192</v>
      </c>
      <c r="B197" s="58">
        <f t="shared" si="8"/>
        <v>192</v>
      </c>
      <c r="C197" s="59">
        <f>'[1]oud NS-formulier'!C199*100-C$8</f>
        <v>2894</v>
      </c>
      <c r="D197" s="60">
        <f>'[1]oud NS-formulier'!B199*100-D$8</f>
        <v>4833</v>
      </c>
      <c r="E197" s="60">
        <f>'[1]oud NS-formulier'!I199*100-E$8</f>
        <v>2315</v>
      </c>
      <c r="F197" s="60">
        <f>'[1]oud NS-formulier'!H199*100-F$8</f>
        <v>3866</v>
      </c>
      <c r="G197" s="60">
        <f>'[1]oud NS-formulier'!G199*100-G$8</f>
        <v>1736.0000000000002</v>
      </c>
      <c r="H197" s="60">
        <f>'[1]oud NS-formulier'!F199*100-H$8</f>
        <v>2900</v>
      </c>
      <c r="I197" s="53"/>
      <c r="K197" s="61">
        <f t="shared" si="6"/>
        <v>1938.9799999999998</v>
      </c>
      <c r="M197" s="62">
        <f t="shared" si="7"/>
        <v>2894</v>
      </c>
      <c r="N197" s="63">
        <f t="shared" si="7"/>
        <v>4833</v>
      </c>
    </row>
    <row r="198" spans="1:14" x14ac:dyDescent="0.25">
      <c r="A198" s="57">
        <v>193</v>
      </c>
      <c r="B198" s="58">
        <f t="shared" si="8"/>
        <v>193</v>
      </c>
      <c r="C198" s="59">
        <f>'[1]oud NS-formulier'!C200*100-C$8</f>
        <v>2902</v>
      </c>
      <c r="D198" s="60">
        <f>'[1]oud NS-formulier'!B200*100-D$8</f>
        <v>4847</v>
      </c>
      <c r="E198" s="60">
        <f>'[1]oud NS-formulier'!I200*100-E$8</f>
        <v>2322</v>
      </c>
      <c r="F198" s="60">
        <f>'[1]oud NS-formulier'!H200*100-F$8</f>
        <v>3877</v>
      </c>
      <c r="G198" s="60">
        <f>'[1]oud NS-formulier'!G200*100-G$8</f>
        <v>1740.9999999999998</v>
      </c>
      <c r="H198" s="60">
        <f>'[1]oud NS-formulier'!F200*100-H$8</f>
        <v>2908</v>
      </c>
      <c r="I198" s="53"/>
      <c r="K198" s="61">
        <f t="shared" si="6"/>
        <v>1944.3399999999997</v>
      </c>
      <c r="M198" s="62">
        <f t="shared" si="7"/>
        <v>2902</v>
      </c>
      <c r="N198" s="63">
        <f t="shared" si="7"/>
        <v>4847</v>
      </c>
    </row>
    <row r="199" spans="1:14" x14ac:dyDescent="0.25">
      <c r="A199" s="57">
        <v>194</v>
      </c>
      <c r="B199" s="58">
        <f t="shared" si="8"/>
        <v>194</v>
      </c>
      <c r="C199" s="59">
        <f>'[1]oud NS-formulier'!C201*100-C$8</f>
        <v>2910</v>
      </c>
      <c r="D199" s="60">
        <f>'[1]oud NS-formulier'!B201*100-D$8</f>
        <v>4860</v>
      </c>
      <c r="E199" s="60">
        <f>'[1]oud NS-formulier'!I201*100-E$8</f>
        <v>2328</v>
      </c>
      <c r="F199" s="60">
        <f>'[1]oud NS-formulier'!H201*100-F$8</f>
        <v>3888</v>
      </c>
      <c r="G199" s="60">
        <f>'[1]oud NS-formulier'!G201*100-G$8</f>
        <v>1746</v>
      </c>
      <c r="H199" s="60">
        <f>'[1]oud NS-formulier'!F201*100-H$8</f>
        <v>2916</v>
      </c>
      <c r="I199" s="53"/>
      <c r="K199" s="61">
        <f t="shared" si="6"/>
        <v>1949.6999999999998</v>
      </c>
      <c r="M199" s="62">
        <f t="shared" si="7"/>
        <v>2910</v>
      </c>
      <c r="N199" s="63">
        <f t="shared" si="7"/>
        <v>4860</v>
      </c>
    </row>
    <row r="200" spans="1:14" x14ac:dyDescent="0.25">
      <c r="A200" s="57">
        <v>195</v>
      </c>
      <c r="B200" s="58">
        <f t="shared" si="8"/>
        <v>195</v>
      </c>
      <c r="C200" s="59">
        <f>'[1]oud NS-formulier'!C202*100-C$8</f>
        <v>2918</v>
      </c>
      <c r="D200" s="60">
        <f>'[1]oud NS-formulier'!B202*100-D$8</f>
        <v>4873</v>
      </c>
      <c r="E200" s="60">
        <f>'[1]oud NS-formulier'!I202*100-E$8</f>
        <v>2335</v>
      </c>
      <c r="F200" s="60">
        <f>'[1]oud NS-formulier'!H202*100-F$8</f>
        <v>3899</v>
      </c>
      <c r="G200" s="60">
        <f>'[1]oud NS-formulier'!G202*100-G$8</f>
        <v>1751</v>
      </c>
      <c r="H200" s="60">
        <f>'[1]oud NS-formulier'!F202*100-H$8</f>
        <v>2924</v>
      </c>
      <c r="I200" s="53"/>
      <c r="K200" s="61">
        <f t="shared" si="6"/>
        <v>1955.0599999999997</v>
      </c>
      <c r="M200" s="62">
        <f t="shared" si="7"/>
        <v>2918</v>
      </c>
      <c r="N200" s="63">
        <f t="shared" si="7"/>
        <v>4873</v>
      </c>
    </row>
    <row r="201" spans="1:14" x14ac:dyDescent="0.25">
      <c r="A201" s="57">
        <v>196</v>
      </c>
      <c r="B201" s="58">
        <f t="shared" si="8"/>
        <v>196</v>
      </c>
      <c r="C201" s="59">
        <f>'[1]oud NS-formulier'!C203*100-C$8</f>
        <v>2926</v>
      </c>
      <c r="D201" s="60">
        <f>'[1]oud NS-formulier'!B203*100-D$8</f>
        <v>4887</v>
      </c>
      <c r="E201" s="60">
        <f>'[1]oud NS-formulier'!I203*100-E$8</f>
        <v>2341</v>
      </c>
      <c r="F201" s="60">
        <f>'[1]oud NS-formulier'!H203*100-F$8</f>
        <v>3910</v>
      </c>
      <c r="G201" s="60">
        <f>'[1]oud NS-formulier'!G203*100-G$8</f>
        <v>1755</v>
      </c>
      <c r="H201" s="60">
        <f>'[1]oud NS-formulier'!F203*100-H$8</f>
        <v>2932</v>
      </c>
      <c r="I201" s="53"/>
      <c r="K201" s="61">
        <f t="shared" si="6"/>
        <v>1960.4199999999998</v>
      </c>
      <c r="M201" s="62">
        <f t="shared" si="7"/>
        <v>2926</v>
      </c>
      <c r="N201" s="63">
        <f t="shared" si="7"/>
        <v>4887</v>
      </c>
    </row>
    <row r="202" spans="1:14" x14ac:dyDescent="0.25">
      <c r="A202" s="57">
        <v>197</v>
      </c>
      <c r="B202" s="58">
        <f t="shared" si="8"/>
        <v>197</v>
      </c>
      <c r="C202" s="59">
        <f>'[1]oud NS-formulier'!C204*100-C$8</f>
        <v>2934</v>
      </c>
      <c r="D202" s="60">
        <f>'[1]oud NS-formulier'!B204*100-D$8</f>
        <v>4900</v>
      </c>
      <c r="E202" s="60">
        <f>'[1]oud NS-formulier'!I204*100-E$8</f>
        <v>2348</v>
      </c>
      <c r="F202" s="60">
        <f>'[1]oud NS-formulier'!H204*100-F$8</f>
        <v>3920</v>
      </c>
      <c r="G202" s="60">
        <f>'[1]oud NS-formulier'!G204*100-G$8</f>
        <v>1760</v>
      </c>
      <c r="H202" s="60">
        <f>'[1]oud NS-formulier'!F204*100-H$8</f>
        <v>2940</v>
      </c>
      <c r="I202" s="53"/>
      <c r="K202" s="61">
        <f t="shared" si="6"/>
        <v>1965.7799999999997</v>
      </c>
      <c r="M202" s="62">
        <f t="shared" si="7"/>
        <v>2934</v>
      </c>
      <c r="N202" s="63">
        <f t="shared" si="7"/>
        <v>4900</v>
      </c>
    </row>
    <row r="203" spans="1:14" x14ac:dyDescent="0.25">
      <c r="A203" s="57">
        <v>198</v>
      </c>
      <c r="B203" s="58">
        <f t="shared" si="8"/>
        <v>198</v>
      </c>
      <c r="C203" s="59">
        <f>'[1]oud NS-formulier'!C205*100-C$8</f>
        <v>2942</v>
      </c>
      <c r="D203" s="60">
        <f>'[1]oud NS-formulier'!B205*100-D$8</f>
        <v>4914</v>
      </c>
      <c r="E203" s="60">
        <f>'[1]oud NS-formulier'!I205*100-E$8</f>
        <v>2354</v>
      </c>
      <c r="F203" s="60">
        <f>'[1]oud NS-formulier'!H205*100-F$8</f>
        <v>3931</v>
      </c>
      <c r="G203" s="60">
        <f>'[1]oud NS-formulier'!G205*100-G$8</f>
        <v>1765</v>
      </c>
      <c r="H203" s="60">
        <f>'[1]oud NS-formulier'!F205*100-H$8</f>
        <v>2948</v>
      </c>
      <c r="I203" s="53"/>
      <c r="K203" s="61">
        <f t="shared" si="6"/>
        <v>1971.1399999999999</v>
      </c>
      <c r="M203" s="62">
        <f t="shared" si="7"/>
        <v>2942</v>
      </c>
      <c r="N203" s="63">
        <f t="shared" si="7"/>
        <v>4914</v>
      </c>
    </row>
    <row r="204" spans="1:14" x14ac:dyDescent="0.25">
      <c r="A204" s="57">
        <v>199</v>
      </c>
      <c r="B204" s="58">
        <f t="shared" si="8"/>
        <v>199</v>
      </c>
      <c r="C204" s="59">
        <f>'[1]oud NS-formulier'!C206*100-C$8</f>
        <v>2950</v>
      </c>
      <c r="D204" s="60">
        <f>'[1]oud NS-formulier'!B206*100-D$8</f>
        <v>4927</v>
      </c>
      <c r="E204" s="60">
        <f>'[1]oud NS-formulier'!I206*100-E$8</f>
        <v>2361</v>
      </c>
      <c r="F204" s="60">
        <f>'[1]oud NS-formulier'!H206*100-F$8</f>
        <v>3942</v>
      </c>
      <c r="G204" s="60">
        <f>'[1]oud NS-formulier'!G206*100-G$8</f>
        <v>1770.0000000000002</v>
      </c>
      <c r="H204" s="60">
        <f>'[1]oud NS-formulier'!F206*100-H$8</f>
        <v>2956</v>
      </c>
      <c r="I204" s="53"/>
      <c r="K204" s="61">
        <f t="shared" si="6"/>
        <v>1976.4999999999998</v>
      </c>
      <c r="M204" s="62">
        <f t="shared" si="7"/>
        <v>2950</v>
      </c>
      <c r="N204" s="63">
        <f t="shared" si="7"/>
        <v>4927</v>
      </c>
    </row>
    <row r="205" spans="1:14" x14ac:dyDescent="0.25">
      <c r="A205" s="57">
        <v>200</v>
      </c>
      <c r="B205" s="58">
        <f t="shared" si="8"/>
        <v>200</v>
      </c>
      <c r="C205" s="59">
        <f>'[1]oud NS-formulier'!C207*100-C$8</f>
        <v>2958</v>
      </c>
      <c r="D205" s="60">
        <f>'[1]oud NS-formulier'!B207*100-D$8</f>
        <v>4940</v>
      </c>
      <c r="E205" s="60">
        <f>'[1]oud NS-formulier'!I207*100-E$8</f>
        <v>2367</v>
      </c>
      <c r="F205" s="60">
        <f>'[1]oud NS-formulier'!H207*100-F$8</f>
        <v>3953</v>
      </c>
      <c r="G205" s="60">
        <f>'[1]oud NS-formulier'!G207*100-G$8</f>
        <v>1774.9999999999998</v>
      </c>
      <c r="H205" s="60">
        <f>'[1]oud NS-formulier'!F207*100-H$8</f>
        <v>2965</v>
      </c>
      <c r="I205" s="53"/>
      <c r="K205" s="61">
        <f t="shared" si="6"/>
        <v>1981.86</v>
      </c>
      <c r="M205" s="62">
        <f t="shared" si="7"/>
        <v>2958</v>
      </c>
      <c r="N205" s="63">
        <f t="shared" si="7"/>
        <v>4940</v>
      </c>
    </row>
    <row r="206" spans="1:14" x14ac:dyDescent="0.25">
      <c r="A206" s="57">
        <v>201</v>
      </c>
      <c r="B206" s="58">
        <f t="shared" si="8"/>
        <v>201</v>
      </c>
      <c r="C206" s="59">
        <f>'[1]oud NS-formulier'!C208*100-C$8</f>
        <v>2961</v>
      </c>
      <c r="D206" s="60">
        <f>'[1]oud NS-formulier'!B208*100-D$8</f>
        <v>4945</v>
      </c>
      <c r="E206" s="60">
        <f>'[1]oud NS-formulier'!I208*100-E$8</f>
        <v>2370</v>
      </c>
      <c r="F206" s="60">
        <f>'[1]oud NS-formulier'!H208*100-F$8</f>
        <v>3957</v>
      </c>
      <c r="G206" s="60">
        <f>'[1]oud NS-formulier'!G208*100-G$8</f>
        <v>1777.0000000000002</v>
      </c>
      <c r="H206" s="60">
        <f>'[1]oud NS-formulier'!F208*100-H$8</f>
        <v>2968</v>
      </c>
      <c r="I206" s="53"/>
      <c r="K206" s="61">
        <f t="shared" ref="K206:K254" si="9">C206*$K$9</f>
        <v>1983.87</v>
      </c>
      <c r="M206" s="62">
        <f t="shared" ref="M206:N255" si="10">C206</f>
        <v>2961</v>
      </c>
      <c r="N206" s="63">
        <f t="shared" si="10"/>
        <v>4945</v>
      </c>
    </row>
    <row r="207" spans="1:14" x14ac:dyDescent="0.25">
      <c r="A207" s="57">
        <v>202</v>
      </c>
      <c r="B207" s="58">
        <f t="shared" ref="B207:B254" si="11">A207</f>
        <v>202</v>
      </c>
      <c r="C207" s="59">
        <f>'[1]oud NS-formulier'!C209*100-C$8</f>
        <v>2965</v>
      </c>
      <c r="D207" s="60">
        <f>'[1]oud NS-formulier'!B209*100-D$8</f>
        <v>4952</v>
      </c>
      <c r="E207" s="60">
        <f>'[1]oud NS-formulier'!I209*100-E$8</f>
        <v>2372</v>
      </c>
      <c r="F207" s="60">
        <f>'[1]oud NS-formulier'!H209*100-F$8</f>
        <v>3961</v>
      </c>
      <c r="G207" s="60">
        <f>'[1]oud NS-formulier'!G209*100-G$8</f>
        <v>1779.0000000000002</v>
      </c>
      <c r="H207" s="60">
        <f>'[1]oud NS-formulier'!F209*100-H$8</f>
        <v>2971</v>
      </c>
      <c r="I207" s="53"/>
      <c r="K207" s="61">
        <f t="shared" si="9"/>
        <v>1986.5499999999997</v>
      </c>
      <c r="M207" s="62">
        <f t="shared" si="10"/>
        <v>2965</v>
      </c>
      <c r="N207" s="63">
        <f t="shared" si="10"/>
        <v>4952</v>
      </c>
    </row>
    <row r="208" spans="1:14" x14ac:dyDescent="0.25">
      <c r="A208" s="57">
        <v>203</v>
      </c>
      <c r="B208" s="58">
        <f t="shared" si="11"/>
        <v>203</v>
      </c>
      <c r="C208" s="59">
        <f>'[1]oud NS-formulier'!C210*100-C$8</f>
        <v>2968</v>
      </c>
      <c r="D208" s="60">
        <f>'[1]oud NS-formulier'!B210*100-D$8</f>
        <v>4957</v>
      </c>
      <c r="E208" s="60">
        <f>'[1]oud NS-formulier'!I210*100-E$8</f>
        <v>2374</v>
      </c>
      <c r="F208" s="60">
        <f>'[1]oud NS-formulier'!H210*100-F$8</f>
        <v>3965</v>
      </c>
      <c r="G208" s="60">
        <f>'[1]oud NS-formulier'!G210*100-G$8</f>
        <v>1780</v>
      </c>
      <c r="H208" s="60">
        <f>'[1]oud NS-formulier'!F210*100-H$8</f>
        <v>2974</v>
      </c>
      <c r="I208" s="53"/>
      <c r="K208" s="61">
        <f t="shared" si="9"/>
        <v>1988.5599999999997</v>
      </c>
      <c r="M208" s="62">
        <f t="shared" si="10"/>
        <v>2968</v>
      </c>
      <c r="N208" s="63">
        <f t="shared" si="10"/>
        <v>4957</v>
      </c>
    </row>
    <row r="209" spans="1:14" x14ac:dyDescent="0.25">
      <c r="A209" s="57">
        <v>204</v>
      </c>
      <c r="B209" s="58">
        <f t="shared" si="11"/>
        <v>204</v>
      </c>
      <c r="C209" s="59">
        <f>'[1]oud NS-formulier'!C211*100-C$8</f>
        <v>2971</v>
      </c>
      <c r="D209" s="60">
        <f>'[1]oud NS-formulier'!B211*100-D$8</f>
        <v>4962</v>
      </c>
      <c r="E209" s="60">
        <f>'[1]oud NS-formulier'!I211*100-E$8</f>
        <v>2377</v>
      </c>
      <c r="F209" s="60">
        <f>'[1]oud NS-formulier'!H211*100-F$8</f>
        <v>3969</v>
      </c>
      <c r="G209" s="60">
        <f>'[1]oud NS-formulier'!G211*100-G$8</f>
        <v>1782</v>
      </c>
      <c r="H209" s="60">
        <f>'[1]oud NS-formulier'!F211*100-H$8</f>
        <v>2977</v>
      </c>
      <c r="I209" s="53"/>
      <c r="K209" s="61">
        <f t="shared" si="9"/>
        <v>1990.5699999999997</v>
      </c>
      <c r="M209" s="62">
        <f t="shared" si="10"/>
        <v>2971</v>
      </c>
      <c r="N209" s="63">
        <f t="shared" si="10"/>
        <v>4962</v>
      </c>
    </row>
    <row r="210" spans="1:14" x14ac:dyDescent="0.25">
      <c r="A210" s="57">
        <v>205</v>
      </c>
      <c r="B210" s="58">
        <f t="shared" si="11"/>
        <v>205</v>
      </c>
      <c r="C210" s="59">
        <f>'[1]oud NS-formulier'!C212*100-C$8</f>
        <v>2974</v>
      </c>
      <c r="D210" s="60">
        <f>'[1]oud NS-formulier'!B212*100-D$8</f>
        <v>4967</v>
      </c>
      <c r="E210" s="60">
        <f>'[1]oud NS-formulier'!I212*100-E$8</f>
        <v>2379</v>
      </c>
      <c r="F210" s="60">
        <f>'[1]oud NS-formulier'!H212*100-F$8</f>
        <v>3973</v>
      </c>
      <c r="G210" s="60">
        <f>'[1]oud NS-formulier'!G212*100-G$8</f>
        <v>1783.9999999999998</v>
      </c>
      <c r="H210" s="60">
        <f>'[1]oud NS-formulier'!F212*100-H$8</f>
        <v>2980</v>
      </c>
      <c r="I210" s="53"/>
      <c r="K210" s="61">
        <f t="shared" si="9"/>
        <v>1992.5799999999997</v>
      </c>
      <c r="M210" s="62">
        <f t="shared" si="10"/>
        <v>2974</v>
      </c>
      <c r="N210" s="63">
        <f t="shared" si="10"/>
        <v>4967</v>
      </c>
    </row>
    <row r="211" spans="1:14" x14ac:dyDescent="0.25">
      <c r="A211" s="57">
        <v>206</v>
      </c>
      <c r="B211" s="58">
        <f t="shared" si="11"/>
        <v>206</v>
      </c>
      <c r="C211" s="59">
        <f>'[1]oud NS-formulier'!C213*100-C$8</f>
        <v>2977</v>
      </c>
      <c r="D211" s="60">
        <f>'[1]oud NS-formulier'!B213*100-D$8</f>
        <v>4972</v>
      </c>
      <c r="E211" s="60">
        <f>'[1]oud NS-formulier'!I213*100-E$8</f>
        <v>2382</v>
      </c>
      <c r="F211" s="60">
        <f>'[1]oud NS-formulier'!H213*100-F$8</f>
        <v>3977</v>
      </c>
      <c r="G211" s="60">
        <f>'[1]oud NS-formulier'!G213*100-G$8</f>
        <v>1786.0000000000002</v>
      </c>
      <c r="H211" s="60">
        <f>'[1]oud NS-formulier'!F213*100-H$8</f>
        <v>2983</v>
      </c>
      <c r="I211" s="53"/>
      <c r="K211" s="61">
        <f t="shared" si="9"/>
        <v>1994.5899999999997</v>
      </c>
      <c r="M211" s="62">
        <f t="shared" si="10"/>
        <v>2977</v>
      </c>
      <c r="N211" s="63">
        <f t="shared" si="10"/>
        <v>4972</v>
      </c>
    </row>
    <row r="212" spans="1:14" x14ac:dyDescent="0.25">
      <c r="A212" s="57">
        <v>207</v>
      </c>
      <c r="B212" s="58">
        <f t="shared" si="11"/>
        <v>207</v>
      </c>
      <c r="C212" s="59">
        <f>'[1]oud NS-formulier'!C214*100-C$8</f>
        <v>2980</v>
      </c>
      <c r="D212" s="60">
        <f>'[1]oud NS-formulier'!B214*100-D$8</f>
        <v>4977</v>
      </c>
      <c r="E212" s="60">
        <f>'[1]oud NS-formulier'!I214*100-E$8</f>
        <v>2384</v>
      </c>
      <c r="F212" s="60">
        <f>'[1]oud NS-formulier'!H214*100-F$8</f>
        <v>3981</v>
      </c>
      <c r="G212" s="60">
        <f>'[1]oud NS-formulier'!G214*100-G$8</f>
        <v>1788</v>
      </c>
      <c r="H212" s="60">
        <f>'[1]oud NS-formulier'!F214*100-H$8</f>
        <v>2986</v>
      </c>
      <c r="I212" s="53"/>
      <c r="K212" s="61">
        <f t="shared" si="9"/>
        <v>1996.5999999999997</v>
      </c>
      <c r="M212" s="62">
        <f t="shared" si="10"/>
        <v>2980</v>
      </c>
      <c r="N212" s="63">
        <f t="shared" si="10"/>
        <v>4977</v>
      </c>
    </row>
    <row r="213" spans="1:14" x14ac:dyDescent="0.25">
      <c r="A213" s="57">
        <v>208</v>
      </c>
      <c r="B213" s="58">
        <f t="shared" si="11"/>
        <v>208</v>
      </c>
      <c r="C213" s="59">
        <f>'[1]oud NS-formulier'!C215*100-C$8</f>
        <v>2983</v>
      </c>
      <c r="D213" s="60">
        <f>'[1]oud NS-formulier'!B215*100-D$8</f>
        <v>4982</v>
      </c>
      <c r="E213" s="60">
        <f>'[1]oud NS-formulier'!I215*100-E$8</f>
        <v>2387</v>
      </c>
      <c r="F213" s="60">
        <f>'[1]oud NS-formulier'!H215*100-F$8</f>
        <v>3985</v>
      </c>
      <c r="G213" s="60">
        <f>'[1]oud NS-formulier'!G215*100-G$8</f>
        <v>1789</v>
      </c>
      <c r="H213" s="60">
        <f>'[1]oud NS-formulier'!F215*100-H$8</f>
        <v>2989</v>
      </c>
      <c r="I213" s="53"/>
      <c r="K213" s="61">
        <f t="shared" si="9"/>
        <v>1998.61</v>
      </c>
      <c r="M213" s="62">
        <f t="shared" si="10"/>
        <v>2983</v>
      </c>
      <c r="N213" s="63">
        <f t="shared" si="10"/>
        <v>4982</v>
      </c>
    </row>
    <row r="214" spans="1:14" x14ac:dyDescent="0.25">
      <c r="A214" s="57">
        <v>209</v>
      </c>
      <c r="B214" s="58">
        <f t="shared" si="11"/>
        <v>209</v>
      </c>
      <c r="C214" s="59">
        <f>'[1]oud NS-formulier'!C216*100-C$8</f>
        <v>2986</v>
      </c>
      <c r="D214" s="60">
        <f>'[1]oud NS-formulier'!B216*100-D$8</f>
        <v>4987</v>
      </c>
      <c r="E214" s="60">
        <f>'[1]oud NS-formulier'!I216*100-E$8</f>
        <v>2389</v>
      </c>
      <c r="F214" s="60">
        <f>'[1]oud NS-formulier'!H216*100-F$8</f>
        <v>3989</v>
      </c>
      <c r="G214" s="60">
        <f>'[1]oud NS-formulier'!G216*100-G$8</f>
        <v>1790.9999999999998</v>
      </c>
      <c r="H214" s="60">
        <f>'[1]oud NS-formulier'!F216*100-H$8</f>
        <v>2992</v>
      </c>
      <c r="I214" s="53"/>
      <c r="K214" s="61">
        <f t="shared" si="9"/>
        <v>2000.62</v>
      </c>
      <c r="M214" s="62">
        <f t="shared" si="10"/>
        <v>2986</v>
      </c>
      <c r="N214" s="63">
        <f t="shared" si="10"/>
        <v>4987</v>
      </c>
    </row>
    <row r="215" spans="1:14" x14ac:dyDescent="0.25">
      <c r="A215" s="57">
        <v>210</v>
      </c>
      <c r="B215" s="58">
        <f t="shared" si="11"/>
        <v>210</v>
      </c>
      <c r="C215" s="59">
        <f>'[1]oud NS-formulier'!C217*100-C$8</f>
        <v>2989</v>
      </c>
      <c r="D215" s="60">
        <f>'[1]oud NS-formulier'!B217*100-D$8</f>
        <v>4992</v>
      </c>
      <c r="E215" s="60">
        <f>'[1]oud NS-formulier'!I217*100-E$8</f>
        <v>2391</v>
      </c>
      <c r="F215" s="60">
        <f>'[1]oud NS-formulier'!H217*100-F$8</f>
        <v>3993</v>
      </c>
      <c r="G215" s="60">
        <f>'[1]oud NS-formulier'!G217*100-G$8</f>
        <v>1792.9999999999998</v>
      </c>
      <c r="H215" s="60">
        <f>'[1]oud NS-formulier'!F217*100-H$8</f>
        <v>2995</v>
      </c>
      <c r="I215" s="53"/>
      <c r="K215" s="61">
        <f t="shared" si="9"/>
        <v>2002.6299999999999</v>
      </c>
      <c r="M215" s="62">
        <f t="shared" si="10"/>
        <v>2989</v>
      </c>
      <c r="N215" s="63">
        <f t="shared" si="10"/>
        <v>4992</v>
      </c>
    </row>
    <row r="216" spans="1:14" x14ac:dyDescent="0.25">
      <c r="A216" s="57">
        <v>211</v>
      </c>
      <c r="B216" s="58">
        <f t="shared" si="11"/>
        <v>211</v>
      </c>
      <c r="C216" s="59">
        <f>'[1]oud NS-formulier'!C218*100-C$8</f>
        <v>2992</v>
      </c>
      <c r="D216" s="60">
        <f>'[1]oud NS-formulier'!B218*100-D$8</f>
        <v>4997</v>
      </c>
      <c r="E216" s="60">
        <f>'[1]oud NS-formulier'!I218*100-E$8</f>
        <v>2394</v>
      </c>
      <c r="F216" s="60">
        <f>'[1]oud NS-formulier'!H218*100-F$8</f>
        <v>3997</v>
      </c>
      <c r="G216" s="60">
        <f>'[1]oud NS-formulier'!G218*100-G$8</f>
        <v>1795.0000000000002</v>
      </c>
      <c r="H216" s="60">
        <f>'[1]oud NS-formulier'!F218*100-H$8</f>
        <v>2998</v>
      </c>
      <c r="I216" s="53"/>
      <c r="K216" s="61">
        <f t="shared" si="9"/>
        <v>2004.6399999999999</v>
      </c>
      <c r="M216" s="62">
        <f t="shared" si="10"/>
        <v>2992</v>
      </c>
      <c r="N216" s="63">
        <f t="shared" si="10"/>
        <v>4997</v>
      </c>
    </row>
    <row r="217" spans="1:14" x14ac:dyDescent="0.25">
      <c r="A217" s="57">
        <v>212</v>
      </c>
      <c r="B217" s="58">
        <f t="shared" si="11"/>
        <v>212</v>
      </c>
      <c r="C217" s="59">
        <f>'[1]oud NS-formulier'!C219*100-C$8</f>
        <v>2995</v>
      </c>
      <c r="D217" s="60">
        <f>'[1]oud NS-formulier'!B219*100-D$8</f>
        <v>5002</v>
      </c>
      <c r="E217" s="60">
        <f>'[1]oud NS-formulier'!I219*100-E$8</f>
        <v>2396</v>
      </c>
      <c r="F217" s="60">
        <f>'[1]oud NS-formulier'!H219*100-F$8</f>
        <v>4001</v>
      </c>
      <c r="G217" s="60">
        <f>'[1]oud NS-formulier'!G219*100-G$8</f>
        <v>1797</v>
      </c>
      <c r="H217" s="60">
        <f>'[1]oud NS-formulier'!F219*100-H$8</f>
        <v>3001</v>
      </c>
      <c r="I217" s="53"/>
      <c r="K217" s="61">
        <f t="shared" si="9"/>
        <v>2006.6499999999999</v>
      </c>
      <c r="M217" s="62">
        <f t="shared" si="10"/>
        <v>2995</v>
      </c>
      <c r="N217" s="63">
        <f t="shared" si="10"/>
        <v>5002</v>
      </c>
    </row>
    <row r="218" spans="1:14" x14ac:dyDescent="0.25">
      <c r="A218" s="57">
        <v>213</v>
      </c>
      <c r="B218" s="58">
        <f t="shared" si="11"/>
        <v>213</v>
      </c>
      <c r="C218" s="59">
        <f>'[1]oud NS-formulier'!C220*100-C$8</f>
        <v>2998</v>
      </c>
      <c r="D218" s="60">
        <f>'[1]oud NS-formulier'!B220*100-D$8</f>
        <v>5007</v>
      </c>
      <c r="E218" s="60">
        <f>'[1]oud NS-formulier'!I220*100-E$8</f>
        <v>2399</v>
      </c>
      <c r="F218" s="60">
        <f>'[1]oud NS-formulier'!H220*100-F$8</f>
        <v>4005</v>
      </c>
      <c r="G218" s="60">
        <f>'[1]oud NS-formulier'!G220*100-G$8</f>
        <v>1799</v>
      </c>
      <c r="H218" s="60">
        <f>'[1]oud NS-formulier'!F220*100-H$8</f>
        <v>3004</v>
      </c>
      <c r="I218" s="53"/>
      <c r="K218" s="61">
        <f t="shared" si="9"/>
        <v>2008.6599999999999</v>
      </c>
      <c r="M218" s="62">
        <f t="shared" si="10"/>
        <v>2998</v>
      </c>
      <c r="N218" s="63">
        <f t="shared" si="10"/>
        <v>5007</v>
      </c>
    </row>
    <row r="219" spans="1:14" x14ac:dyDescent="0.25">
      <c r="A219" s="57">
        <v>214</v>
      </c>
      <c r="B219" s="58">
        <f t="shared" si="11"/>
        <v>214</v>
      </c>
      <c r="C219" s="59">
        <f>'[1]oud NS-formulier'!C221*100-C$8</f>
        <v>3001</v>
      </c>
      <c r="D219" s="60">
        <f>'[1]oud NS-formulier'!B221*100-D$8</f>
        <v>5012</v>
      </c>
      <c r="E219" s="60">
        <f>'[1]oud NS-formulier'!I221*100-E$8</f>
        <v>2401</v>
      </c>
      <c r="F219" s="60">
        <f>'[1]oud NS-formulier'!H221*100-F$8</f>
        <v>4009</v>
      </c>
      <c r="G219" s="60">
        <f>'[1]oud NS-formulier'!G221*100-G$8</f>
        <v>1799.9999999999998</v>
      </c>
      <c r="H219" s="60">
        <f>'[1]oud NS-formulier'!F221*100-H$8</f>
        <v>3007</v>
      </c>
      <c r="I219" s="53"/>
      <c r="K219" s="61">
        <f t="shared" si="9"/>
        <v>2010.6699999999998</v>
      </c>
      <c r="M219" s="62">
        <f t="shared" si="10"/>
        <v>3001</v>
      </c>
      <c r="N219" s="63">
        <f t="shared" si="10"/>
        <v>5012</v>
      </c>
    </row>
    <row r="220" spans="1:14" x14ac:dyDescent="0.25">
      <c r="A220" s="57">
        <v>215</v>
      </c>
      <c r="B220" s="58">
        <f t="shared" si="11"/>
        <v>215</v>
      </c>
      <c r="C220" s="59">
        <f>'[1]oud NS-formulier'!C222*100-C$8</f>
        <v>3004</v>
      </c>
      <c r="D220" s="60">
        <f>'[1]oud NS-formulier'!B222*100-D$8</f>
        <v>5017</v>
      </c>
      <c r="E220" s="60">
        <f>'[1]oud NS-formulier'!I222*100-E$8</f>
        <v>2404</v>
      </c>
      <c r="F220" s="60">
        <f>'[1]oud NS-formulier'!H222*100-F$8</f>
        <v>4014</v>
      </c>
      <c r="G220" s="60">
        <f>'[1]oud NS-formulier'!G222*100-G$8</f>
        <v>1802.0000000000002</v>
      </c>
      <c r="H220" s="60">
        <f>'[1]oud NS-formulier'!F222*100-H$8</f>
        <v>3010</v>
      </c>
      <c r="I220" s="53"/>
      <c r="K220" s="61">
        <f t="shared" si="9"/>
        <v>2012.6799999999998</v>
      </c>
      <c r="M220" s="62">
        <f t="shared" si="10"/>
        <v>3004</v>
      </c>
      <c r="N220" s="63">
        <f t="shared" si="10"/>
        <v>5017</v>
      </c>
    </row>
    <row r="221" spans="1:14" x14ac:dyDescent="0.25">
      <c r="A221" s="57">
        <v>216</v>
      </c>
      <c r="B221" s="58">
        <f t="shared" si="11"/>
        <v>216</v>
      </c>
      <c r="C221" s="59">
        <f>'[1]oud NS-formulier'!C223*100-C$8</f>
        <v>3007</v>
      </c>
      <c r="D221" s="60">
        <f>'[1]oud NS-formulier'!B223*100-D$8</f>
        <v>5022</v>
      </c>
      <c r="E221" s="60">
        <f>'[1]oud NS-formulier'!I223*100-E$8</f>
        <v>2406</v>
      </c>
      <c r="F221" s="60">
        <f>'[1]oud NS-formulier'!H223*100-F$8</f>
        <v>4018</v>
      </c>
      <c r="G221" s="60">
        <f>'[1]oud NS-formulier'!G223*100-G$8</f>
        <v>1804.0000000000002</v>
      </c>
      <c r="H221" s="60">
        <f>'[1]oud NS-formulier'!F223*100-H$8</f>
        <v>3013</v>
      </c>
      <c r="I221" s="53"/>
      <c r="K221" s="61">
        <f t="shared" si="9"/>
        <v>2014.6899999999998</v>
      </c>
      <c r="M221" s="62">
        <f t="shared" si="10"/>
        <v>3007</v>
      </c>
      <c r="N221" s="63">
        <f t="shared" si="10"/>
        <v>5022</v>
      </c>
    </row>
    <row r="222" spans="1:14" x14ac:dyDescent="0.25">
      <c r="A222" s="57">
        <v>217</v>
      </c>
      <c r="B222" s="58">
        <f t="shared" si="11"/>
        <v>217</v>
      </c>
      <c r="C222" s="59">
        <f>'[1]oud NS-formulier'!C224*100-C$8</f>
        <v>3010</v>
      </c>
      <c r="D222" s="60">
        <f>'[1]oud NS-formulier'!B224*100-D$8</f>
        <v>5027</v>
      </c>
      <c r="E222" s="60">
        <f>'[1]oud NS-formulier'!I224*100-E$8</f>
        <v>2408</v>
      </c>
      <c r="F222" s="60">
        <f>'[1]oud NS-formulier'!H224*100-F$8</f>
        <v>4022</v>
      </c>
      <c r="G222" s="60">
        <f>'[1]oud NS-formulier'!G224*100-G$8</f>
        <v>1806</v>
      </c>
      <c r="H222" s="60">
        <f>'[1]oud NS-formulier'!F224*100-H$8</f>
        <v>3016</v>
      </c>
      <c r="I222" s="53"/>
      <c r="K222" s="61">
        <f t="shared" si="9"/>
        <v>2016.6999999999998</v>
      </c>
      <c r="M222" s="62">
        <f t="shared" si="10"/>
        <v>3010</v>
      </c>
      <c r="N222" s="63">
        <f t="shared" si="10"/>
        <v>5027</v>
      </c>
    </row>
    <row r="223" spans="1:14" x14ac:dyDescent="0.25">
      <c r="A223" s="57">
        <v>218</v>
      </c>
      <c r="B223" s="58">
        <f t="shared" si="11"/>
        <v>218</v>
      </c>
      <c r="C223" s="59">
        <f>'[1]oud NS-formulier'!C225*100-C$8</f>
        <v>3013</v>
      </c>
      <c r="D223" s="60">
        <f>'[1]oud NS-formulier'!B225*100-D$8</f>
        <v>5032</v>
      </c>
      <c r="E223" s="60">
        <f>'[1]oud NS-formulier'!I225*100-E$8</f>
        <v>2411</v>
      </c>
      <c r="F223" s="60">
        <f>'[1]oud NS-formulier'!H225*100-F$8</f>
        <v>4026</v>
      </c>
      <c r="G223" s="60">
        <f>'[1]oud NS-formulier'!G225*100-G$8</f>
        <v>1808</v>
      </c>
      <c r="H223" s="60">
        <f>'[1]oud NS-formulier'!F225*100-H$8</f>
        <v>3019</v>
      </c>
      <c r="I223" s="53"/>
      <c r="K223" s="61">
        <f t="shared" si="9"/>
        <v>2018.7099999999998</v>
      </c>
      <c r="M223" s="62">
        <f t="shared" si="10"/>
        <v>3013</v>
      </c>
      <c r="N223" s="63">
        <f t="shared" si="10"/>
        <v>5032</v>
      </c>
    </row>
    <row r="224" spans="1:14" x14ac:dyDescent="0.25">
      <c r="A224" s="57">
        <v>219</v>
      </c>
      <c r="B224" s="58">
        <f t="shared" si="11"/>
        <v>219</v>
      </c>
      <c r="C224" s="59">
        <f>'[1]oud NS-formulier'!C226*100-C$8</f>
        <v>3016</v>
      </c>
      <c r="D224" s="60">
        <f>'[1]oud NS-formulier'!B226*100-D$8</f>
        <v>5037</v>
      </c>
      <c r="E224" s="60">
        <f>'[1]oud NS-formulier'!I226*100-E$8</f>
        <v>2413</v>
      </c>
      <c r="F224" s="60">
        <f>'[1]oud NS-formulier'!H226*100-F$8</f>
        <v>4030</v>
      </c>
      <c r="G224" s="60">
        <f>'[1]oud NS-formulier'!G226*100-G$8</f>
        <v>1808.9999999999998</v>
      </c>
      <c r="H224" s="60">
        <f>'[1]oud NS-formulier'!F226*100-H$8</f>
        <v>3022</v>
      </c>
      <c r="I224" s="53"/>
      <c r="K224" s="61">
        <f t="shared" si="9"/>
        <v>2020.7199999999998</v>
      </c>
      <c r="M224" s="62">
        <f t="shared" si="10"/>
        <v>3016</v>
      </c>
      <c r="N224" s="63">
        <f t="shared" si="10"/>
        <v>5037</v>
      </c>
    </row>
    <row r="225" spans="1:14" x14ac:dyDescent="0.25">
      <c r="A225" s="57">
        <v>220</v>
      </c>
      <c r="B225" s="58">
        <f t="shared" si="11"/>
        <v>220</v>
      </c>
      <c r="C225" s="59">
        <f>'[1]oud NS-formulier'!C227*100-C$8</f>
        <v>3019</v>
      </c>
      <c r="D225" s="60">
        <f>'[1]oud NS-formulier'!B227*100-D$8</f>
        <v>5042</v>
      </c>
      <c r="E225" s="60">
        <f>'[1]oud NS-formulier'!I227*100-E$8</f>
        <v>2416</v>
      </c>
      <c r="F225" s="60">
        <f>'[1]oud NS-formulier'!H227*100-F$8</f>
        <v>4034</v>
      </c>
      <c r="G225" s="60">
        <f>'[1]oud NS-formulier'!G227*100-G$8</f>
        <v>1811.0000000000002</v>
      </c>
      <c r="H225" s="60">
        <f>'[1]oud NS-formulier'!F227*100-H$8</f>
        <v>3025</v>
      </c>
      <c r="I225" s="53"/>
      <c r="K225" s="61">
        <f t="shared" si="9"/>
        <v>2022.7299999999998</v>
      </c>
      <c r="M225" s="62">
        <f t="shared" si="10"/>
        <v>3019</v>
      </c>
      <c r="N225" s="63">
        <f t="shared" si="10"/>
        <v>5042</v>
      </c>
    </row>
    <row r="226" spans="1:14" x14ac:dyDescent="0.25">
      <c r="A226" s="57">
        <v>221</v>
      </c>
      <c r="B226" s="58">
        <f t="shared" si="11"/>
        <v>221</v>
      </c>
      <c r="C226" s="59">
        <f>'[1]oud NS-formulier'!C228*100-C$8</f>
        <v>3022</v>
      </c>
      <c r="D226" s="60">
        <f>'[1]oud NS-formulier'!B228*100-D$8</f>
        <v>5047</v>
      </c>
      <c r="E226" s="60">
        <f>'[1]oud NS-formulier'!I228*100-E$8</f>
        <v>2418</v>
      </c>
      <c r="F226" s="60">
        <f>'[1]oud NS-formulier'!H228*100-F$8</f>
        <v>4038</v>
      </c>
      <c r="G226" s="60">
        <f>'[1]oud NS-formulier'!G228*100-G$8</f>
        <v>1813</v>
      </c>
      <c r="H226" s="60">
        <f>'[1]oud NS-formulier'!F228*100-H$8</f>
        <v>3028</v>
      </c>
      <c r="I226" s="53"/>
      <c r="K226" s="61">
        <f t="shared" si="9"/>
        <v>2024.7399999999998</v>
      </c>
      <c r="M226" s="62">
        <f t="shared" si="10"/>
        <v>3022</v>
      </c>
      <c r="N226" s="63">
        <f t="shared" si="10"/>
        <v>5047</v>
      </c>
    </row>
    <row r="227" spans="1:14" x14ac:dyDescent="0.25">
      <c r="A227" s="57">
        <v>222</v>
      </c>
      <c r="B227" s="58">
        <f t="shared" si="11"/>
        <v>222</v>
      </c>
      <c r="C227" s="59">
        <f>'[1]oud NS-formulier'!C229*100-C$8</f>
        <v>3025</v>
      </c>
      <c r="D227" s="60">
        <f>'[1]oud NS-formulier'!B229*100-D$8</f>
        <v>5052</v>
      </c>
      <c r="E227" s="60">
        <f>'[1]oud NS-formulier'!I229*100-E$8</f>
        <v>2421</v>
      </c>
      <c r="F227" s="60">
        <f>'[1]oud NS-formulier'!H229*100-F$8</f>
        <v>4042</v>
      </c>
      <c r="G227" s="60">
        <f>'[1]oud NS-formulier'!G229*100-G$8</f>
        <v>1815</v>
      </c>
      <c r="H227" s="60">
        <f>'[1]oud NS-formulier'!F229*100-H$8</f>
        <v>3031</v>
      </c>
      <c r="I227" s="53"/>
      <c r="K227" s="61">
        <f t="shared" si="9"/>
        <v>2026.7499999999998</v>
      </c>
      <c r="M227" s="62">
        <f t="shared" si="10"/>
        <v>3025</v>
      </c>
      <c r="N227" s="63">
        <f t="shared" si="10"/>
        <v>5052</v>
      </c>
    </row>
    <row r="228" spans="1:14" x14ac:dyDescent="0.25">
      <c r="A228" s="57">
        <v>223</v>
      </c>
      <c r="B228" s="58">
        <f t="shared" si="11"/>
        <v>223</v>
      </c>
      <c r="C228" s="59">
        <f>'[1]oud NS-formulier'!C230*100-C$8</f>
        <v>3028</v>
      </c>
      <c r="D228" s="60">
        <f>'[1]oud NS-formulier'!B230*100-D$8</f>
        <v>5057</v>
      </c>
      <c r="E228" s="60">
        <f>'[1]oud NS-formulier'!I230*100-E$8</f>
        <v>2423</v>
      </c>
      <c r="F228" s="60">
        <f>'[1]oud NS-formulier'!H230*100-F$8</f>
        <v>4046</v>
      </c>
      <c r="G228" s="60">
        <f>'[1]oud NS-formulier'!G230*100-G$8</f>
        <v>1817</v>
      </c>
      <c r="H228" s="60">
        <f>'[1]oud NS-formulier'!F230*100-H$8</f>
        <v>3034</v>
      </c>
      <c r="I228" s="53"/>
      <c r="K228" s="61">
        <f t="shared" si="9"/>
        <v>2028.7599999999998</v>
      </c>
      <c r="M228" s="62">
        <f t="shared" si="10"/>
        <v>3028</v>
      </c>
      <c r="N228" s="63">
        <f t="shared" si="10"/>
        <v>5057</v>
      </c>
    </row>
    <row r="229" spans="1:14" x14ac:dyDescent="0.25">
      <c r="A229" s="57">
        <v>224</v>
      </c>
      <c r="B229" s="58">
        <f t="shared" si="11"/>
        <v>224</v>
      </c>
      <c r="C229" s="59">
        <f>'[1]oud NS-formulier'!C231*100-C$8</f>
        <v>3031</v>
      </c>
      <c r="D229" s="60">
        <f>'[1]oud NS-formulier'!B231*100-D$8</f>
        <v>5062</v>
      </c>
      <c r="E229" s="60">
        <f>'[1]oud NS-formulier'!I231*100-E$8</f>
        <v>2425</v>
      </c>
      <c r="F229" s="60">
        <f>'[1]oud NS-formulier'!H231*100-F$8</f>
        <v>4050</v>
      </c>
      <c r="G229" s="60">
        <f>'[1]oud NS-formulier'!G231*100-G$8</f>
        <v>1819</v>
      </c>
      <c r="H229" s="60">
        <f>'[1]oud NS-formulier'!F231*100-H$8</f>
        <v>3037</v>
      </c>
      <c r="I229" s="53"/>
      <c r="K229" s="61">
        <f t="shared" si="9"/>
        <v>2030.7699999999998</v>
      </c>
      <c r="M229" s="62">
        <f t="shared" si="10"/>
        <v>3031</v>
      </c>
      <c r="N229" s="63">
        <f t="shared" si="10"/>
        <v>5062</v>
      </c>
    </row>
    <row r="230" spans="1:14" x14ac:dyDescent="0.25">
      <c r="A230" s="57">
        <v>225</v>
      </c>
      <c r="B230" s="58">
        <f t="shared" si="11"/>
        <v>225</v>
      </c>
      <c r="C230" s="59">
        <f>'[1]oud NS-formulier'!C232*100-C$8</f>
        <v>3034</v>
      </c>
      <c r="D230" s="60">
        <f>'[1]oud NS-formulier'!B232*100-D$8</f>
        <v>5067</v>
      </c>
      <c r="E230" s="60">
        <f>'[1]oud NS-formulier'!I232*100-E$8</f>
        <v>2428</v>
      </c>
      <c r="F230" s="60">
        <f>'[1]oud NS-formulier'!H232*100-F$8</f>
        <v>4054</v>
      </c>
      <c r="G230" s="60">
        <f>'[1]oud NS-formulier'!G232*100-G$8</f>
        <v>1820.0000000000002</v>
      </c>
      <c r="H230" s="60">
        <f>'[1]oud NS-formulier'!F232*100-H$8</f>
        <v>3041</v>
      </c>
      <c r="I230" s="53"/>
      <c r="K230" s="61">
        <f t="shared" si="9"/>
        <v>2032.7799999999997</v>
      </c>
      <c r="M230" s="62">
        <f t="shared" si="10"/>
        <v>3034</v>
      </c>
      <c r="N230" s="63">
        <f t="shared" si="10"/>
        <v>5067</v>
      </c>
    </row>
    <row r="231" spans="1:14" x14ac:dyDescent="0.25">
      <c r="A231" s="57">
        <v>226</v>
      </c>
      <c r="B231" s="58">
        <f t="shared" si="11"/>
        <v>226</v>
      </c>
      <c r="C231" s="59">
        <f>'[1]oud NS-formulier'!C233*100-C$8</f>
        <v>3037</v>
      </c>
      <c r="D231" s="60">
        <f>'[1]oud NS-formulier'!B233*100-D$8</f>
        <v>5072</v>
      </c>
      <c r="E231" s="60">
        <f>'[1]oud NS-formulier'!I233*100-E$8</f>
        <v>2430</v>
      </c>
      <c r="F231" s="60">
        <f>'[1]oud NS-formulier'!H233*100-F$8</f>
        <v>4058</v>
      </c>
      <c r="G231" s="60">
        <f>'[1]oud NS-formulier'!G233*100-G$8</f>
        <v>1822</v>
      </c>
      <c r="H231" s="60">
        <f>'[1]oud NS-formulier'!F233*100-H$8</f>
        <v>3044</v>
      </c>
      <c r="I231" s="53"/>
      <c r="K231" s="61">
        <f t="shared" si="9"/>
        <v>2034.7899999999997</v>
      </c>
      <c r="M231" s="62">
        <f t="shared" si="10"/>
        <v>3037</v>
      </c>
      <c r="N231" s="63">
        <f t="shared" si="10"/>
        <v>5072</v>
      </c>
    </row>
    <row r="232" spans="1:14" x14ac:dyDescent="0.25">
      <c r="A232" s="57">
        <v>227</v>
      </c>
      <c r="B232" s="58">
        <f t="shared" si="11"/>
        <v>227</v>
      </c>
      <c r="C232" s="59">
        <f>'[1]oud NS-formulier'!C234*100-C$8</f>
        <v>3040</v>
      </c>
      <c r="D232" s="60">
        <f>'[1]oud NS-formulier'!B234*100-D$8</f>
        <v>5077</v>
      </c>
      <c r="E232" s="60">
        <f>'[1]oud NS-formulier'!I234*100-E$8</f>
        <v>2433</v>
      </c>
      <c r="F232" s="60">
        <f>'[1]oud NS-formulier'!H234*100-F$8</f>
        <v>4062</v>
      </c>
      <c r="G232" s="60">
        <f>'[1]oud NS-formulier'!G234*100-G$8</f>
        <v>1824</v>
      </c>
      <c r="H232" s="60">
        <f>'[1]oud NS-formulier'!F234*100-H$8</f>
        <v>3047</v>
      </c>
      <c r="I232" s="53"/>
      <c r="K232" s="61">
        <f t="shared" si="9"/>
        <v>2036.7999999999997</v>
      </c>
      <c r="M232" s="62">
        <f t="shared" si="10"/>
        <v>3040</v>
      </c>
      <c r="N232" s="63">
        <f t="shared" si="10"/>
        <v>5077</v>
      </c>
    </row>
    <row r="233" spans="1:14" x14ac:dyDescent="0.25">
      <c r="A233" s="57">
        <v>228</v>
      </c>
      <c r="B233" s="58">
        <f t="shared" si="11"/>
        <v>228</v>
      </c>
      <c r="C233" s="59">
        <f>'[1]oud NS-formulier'!C235*100-C$8</f>
        <v>3043</v>
      </c>
      <c r="D233" s="60">
        <f>'[1]oud NS-formulier'!B235*100-D$8</f>
        <v>5082</v>
      </c>
      <c r="E233" s="60">
        <f>'[1]oud NS-formulier'!I235*100-E$8</f>
        <v>2435</v>
      </c>
      <c r="F233" s="60">
        <f>'[1]oud NS-formulier'!H235*100-F$8</f>
        <v>4066</v>
      </c>
      <c r="G233" s="60">
        <f>'[1]oud NS-formulier'!G235*100-G$8</f>
        <v>1826</v>
      </c>
      <c r="H233" s="60">
        <f>'[1]oud NS-formulier'!F235*100-H$8</f>
        <v>3050</v>
      </c>
      <c r="I233" s="53"/>
      <c r="K233" s="61">
        <f t="shared" si="9"/>
        <v>2038.8099999999997</v>
      </c>
      <c r="M233" s="62">
        <f t="shared" si="10"/>
        <v>3043</v>
      </c>
      <c r="N233" s="63">
        <f t="shared" si="10"/>
        <v>5082</v>
      </c>
    </row>
    <row r="234" spans="1:14" x14ac:dyDescent="0.25">
      <c r="A234" s="57">
        <v>229</v>
      </c>
      <c r="B234" s="58">
        <f t="shared" si="11"/>
        <v>229</v>
      </c>
      <c r="C234" s="59">
        <f>'[1]oud NS-formulier'!C236*100-C$8</f>
        <v>3046</v>
      </c>
      <c r="D234" s="60">
        <f>'[1]oud NS-formulier'!B236*100-D$8</f>
        <v>5087</v>
      </c>
      <c r="E234" s="60">
        <f>'[1]oud NS-formulier'!I236*100-E$8</f>
        <v>2438</v>
      </c>
      <c r="F234" s="60">
        <f>'[1]oud NS-formulier'!H236*100-F$8</f>
        <v>4070</v>
      </c>
      <c r="G234" s="60">
        <f>'[1]oud NS-formulier'!G236*100-G$8</f>
        <v>1828</v>
      </c>
      <c r="H234" s="60">
        <f>'[1]oud NS-formulier'!F236*100-H$8</f>
        <v>3053</v>
      </c>
      <c r="I234" s="53"/>
      <c r="K234" s="61">
        <f t="shared" si="9"/>
        <v>2040.8199999999997</v>
      </c>
      <c r="M234" s="62">
        <f t="shared" si="10"/>
        <v>3046</v>
      </c>
      <c r="N234" s="63">
        <f t="shared" si="10"/>
        <v>5087</v>
      </c>
    </row>
    <row r="235" spans="1:14" x14ac:dyDescent="0.25">
      <c r="A235" s="57">
        <v>230</v>
      </c>
      <c r="B235" s="58">
        <f t="shared" si="11"/>
        <v>230</v>
      </c>
      <c r="C235" s="59">
        <f>'[1]oud NS-formulier'!C237*100-C$8</f>
        <v>3049</v>
      </c>
      <c r="D235" s="60">
        <f>'[1]oud NS-formulier'!B237*100-D$8</f>
        <v>5092</v>
      </c>
      <c r="E235" s="60">
        <f>'[1]oud NS-formulier'!I237*100-E$8</f>
        <v>2440</v>
      </c>
      <c r="F235" s="60">
        <f>'[1]oud NS-formulier'!H237*100-F$8</f>
        <v>4074</v>
      </c>
      <c r="G235" s="60">
        <f>'[1]oud NS-formulier'!G237*100-G$8</f>
        <v>1829.0000000000002</v>
      </c>
      <c r="H235" s="60">
        <f>'[1]oud NS-formulier'!F237*100-H$8</f>
        <v>3056</v>
      </c>
      <c r="I235" s="53"/>
      <c r="K235" s="61">
        <f t="shared" si="9"/>
        <v>2042.8299999999997</v>
      </c>
      <c r="M235" s="62">
        <f t="shared" si="10"/>
        <v>3049</v>
      </c>
      <c r="N235" s="63">
        <f t="shared" si="10"/>
        <v>5092</v>
      </c>
    </row>
    <row r="236" spans="1:14" x14ac:dyDescent="0.25">
      <c r="A236" s="57">
        <v>231</v>
      </c>
      <c r="B236" s="58">
        <f t="shared" si="11"/>
        <v>231</v>
      </c>
      <c r="C236" s="59">
        <f>'[1]oud NS-formulier'!C238*100-C$8</f>
        <v>3052</v>
      </c>
      <c r="D236" s="60">
        <f>'[1]oud NS-formulier'!B238*100-D$8</f>
        <v>5097</v>
      </c>
      <c r="E236" s="60">
        <f>'[1]oud NS-formulier'!I238*100-E$8</f>
        <v>2442</v>
      </c>
      <c r="F236" s="60">
        <f>'[1]oud NS-formulier'!H238*100-F$8</f>
        <v>4078</v>
      </c>
      <c r="G236" s="60">
        <f>'[1]oud NS-formulier'!G238*100-G$8</f>
        <v>1831</v>
      </c>
      <c r="H236" s="60">
        <f>'[1]oud NS-formulier'!F238*100-H$8</f>
        <v>3059</v>
      </c>
      <c r="I236" s="53"/>
      <c r="K236" s="61">
        <f t="shared" si="9"/>
        <v>2044.8399999999997</v>
      </c>
      <c r="M236" s="62">
        <f t="shared" si="10"/>
        <v>3052</v>
      </c>
      <c r="N236" s="63">
        <f t="shared" si="10"/>
        <v>5097</v>
      </c>
    </row>
    <row r="237" spans="1:14" x14ac:dyDescent="0.25">
      <c r="A237" s="57">
        <v>232</v>
      </c>
      <c r="B237" s="58">
        <f t="shared" si="11"/>
        <v>232</v>
      </c>
      <c r="C237" s="59">
        <f>'[1]oud NS-formulier'!C239*100-C$8</f>
        <v>3055</v>
      </c>
      <c r="D237" s="60">
        <f>'[1]oud NS-formulier'!B239*100-D$8</f>
        <v>5102</v>
      </c>
      <c r="E237" s="60">
        <f>'[1]oud NS-formulier'!I239*100-E$8</f>
        <v>2445</v>
      </c>
      <c r="F237" s="60">
        <f>'[1]oud NS-formulier'!H239*100-F$8</f>
        <v>4082</v>
      </c>
      <c r="G237" s="60">
        <f>'[1]oud NS-formulier'!G239*100-G$8</f>
        <v>1833</v>
      </c>
      <c r="H237" s="60">
        <f>'[1]oud NS-formulier'!F239*100-H$8</f>
        <v>3062</v>
      </c>
      <c r="I237" s="53"/>
      <c r="K237" s="61">
        <f t="shared" si="9"/>
        <v>2046.8499999999997</v>
      </c>
      <c r="M237" s="62">
        <f t="shared" si="10"/>
        <v>3055</v>
      </c>
      <c r="N237" s="63">
        <f t="shared" si="10"/>
        <v>5102</v>
      </c>
    </row>
    <row r="238" spans="1:14" x14ac:dyDescent="0.25">
      <c r="A238" s="57">
        <v>233</v>
      </c>
      <c r="B238" s="58">
        <f t="shared" si="11"/>
        <v>233</v>
      </c>
      <c r="C238" s="59">
        <f>'[1]oud NS-formulier'!C240*100-C$8</f>
        <v>3059</v>
      </c>
      <c r="D238" s="60">
        <f>'[1]oud NS-formulier'!B240*100-D$8</f>
        <v>5109</v>
      </c>
      <c r="E238" s="60">
        <f>'[1]oud NS-formulier'!I240*100-E$8</f>
        <v>2447</v>
      </c>
      <c r="F238" s="60">
        <f>'[1]oud NS-formulier'!H240*100-F$8</f>
        <v>4086</v>
      </c>
      <c r="G238" s="60">
        <f>'[1]oud NS-formulier'!G240*100-G$8</f>
        <v>1835</v>
      </c>
      <c r="H238" s="60">
        <f>'[1]oud NS-formulier'!F240*100-H$8</f>
        <v>3065</v>
      </c>
      <c r="I238" s="53"/>
      <c r="K238" s="61">
        <f t="shared" si="9"/>
        <v>2049.5299999999997</v>
      </c>
      <c r="M238" s="62">
        <f t="shared" si="10"/>
        <v>3059</v>
      </c>
      <c r="N238" s="63">
        <f t="shared" si="10"/>
        <v>5109</v>
      </c>
    </row>
    <row r="239" spans="1:14" x14ac:dyDescent="0.25">
      <c r="A239" s="57">
        <v>234</v>
      </c>
      <c r="B239" s="58">
        <f t="shared" si="11"/>
        <v>234</v>
      </c>
      <c r="C239" s="59">
        <f>'[1]oud NS-formulier'!C241*100-C$8</f>
        <v>3062</v>
      </c>
      <c r="D239" s="60">
        <f>'[1]oud NS-formulier'!B241*100-D$8</f>
        <v>5114</v>
      </c>
      <c r="E239" s="60">
        <f>'[1]oud NS-formulier'!I241*100-E$8</f>
        <v>2450</v>
      </c>
      <c r="F239" s="60">
        <f>'[1]oud NS-formulier'!H241*100-F$8</f>
        <v>4090</v>
      </c>
      <c r="G239" s="60">
        <f>'[1]oud NS-formulier'!G241*100-G$8</f>
        <v>1837</v>
      </c>
      <c r="H239" s="60">
        <f>'[1]oud NS-formulier'!F241*100-H$8</f>
        <v>3068</v>
      </c>
      <c r="I239" s="53"/>
      <c r="K239" s="61">
        <f t="shared" si="9"/>
        <v>2051.54</v>
      </c>
      <c r="M239" s="62">
        <f t="shared" si="10"/>
        <v>3062</v>
      </c>
      <c r="N239" s="63">
        <f t="shared" si="10"/>
        <v>5114</v>
      </c>
    </row>
    <row r="240" spans="1:14" x14ac:dyDescent="0.25">
      <c r="A240" s="57">
        <v>235</v>
      </c>
      <c r="B240" s="58">
        <f t="shared" si="11"/>
        <v>235</v>
      </c>
      <c r="C240" s="59">
        <f>'[1]oud NS-formulier'!C242*100-C$8</f>
        <v>3065</v>
      </c>
      <c r="D240" s="60">
        <f>'[1]oud NS-formulier'!B242*100-D$8</f>
        <v>5119</v>
      </c>
      <c r="E240" s="60">
        <f>'[1]oud NS-formulier'!I242*100-E$8</f>
        <v>2452</v>
      </c>
      <c r="F240" s="60">
        <f>'[1]oud NS-formulier'!H242*100-F$8</f>
        <v>4095</v>
      </c>
      <c r="G240" s="60">
        <f>'[1]oud NS-formulier'!G242*100-G$8</f>
        <v>1839</v>
      </c>
      <c r="H240" s="60">
        <f>'[1]oud NS-formulier'!F242*100-H$8</f>
        <v>3071</v>
      </c>
      <c r="I240" s="53"/>
      <c r="K240" s="61">
        <f t="shared" si="9"/>
        <v>2053.5499999999997</v>
      </c>
      <c r="M240" s="62">
        <f t="shared" si="10"/>
        <v>3065</v>
      </c>
      <c r="N240" s="63">
        <f t="shared" si="10"/>
        <v>5119</v>
      </c>
    </row>
    <row r="241" spans="1:14" x14ac:dyDescent="0.25">
      <c r="A241" s="57">
        <v>236</v>
      </c>
      <c r="B241" s="58">
        <f t="shared" si="11"/>
        <v>236</v>
      </c>
      <c r="C241" s="59">
        <f>'[1]oud NS-formulier'!C243*100-C$8</f>
        <v>3068</v>
      </c>
      <c r="D241" s="60">
        <f>'[1]oud NS-formulier'!B243*100-D$8</f>
        <v>5124</v>
      </c>
      <c r="E241" s="60">
        <f>'[1]oud NS-formulier'!I243*100-E$8</f>
        <v>2454</v>
      </c>
      <c r="F241" s="60">
        <f>'[1]oud NS-formulier'!H243*100-F$8</f>
        <v>4099</v>
      </c>
      <c r="G241" s="60">
        <f>'[1]oud NS-formulier'!G243*100-G$8</f>
        <v>1840</v>
      </c>
      <c r="H241" s="60">
        <f>'[1]oud NS-formulier'!F243*100-H$8</f>
        <v>3074</v>
      </c>
      <c r="I241" s="53"/>
      <c r="K241" s="61">
        <f t="shared" si="9"/>
        <v>2055.56</v>
      </c>
      <c r="M241" s="62">
        <f t="shared" si="10"/>
        <v>3068</v>
      </c>
      <c r="N241" s="63">
        <f t="shared" si="10"/>
        <v>5124</v>
      </c>
    </row>
    <row r="242" spans="1:14" x14ac:dyDescent="0.25">
      <c r="A242" s="57">
        <v>237</v>
      </c>
      <c r="B242" s="58">
        <f t="shared" si="11"/>
        <v>237</v>
      </c>
      <c r="C242" s="59">
        <f>'[1]oud NS-formulier'!C244*100-C$8</f>
        <v>3071</v>
      </c>
      <c r="D242" s="60">
        <f>'[1]oud NS-formulier'!B244*100-D$8</f>
        <v>5129</v>
      </c>
      <c r="E242" s="60">
        <f>'[1]oud NS-formulier'!I244*100-E$8</f>
        <v>2457</v>
      </c>
      <c r="F242" s="60">
        <f>'[1]oud NS-formulier'!H244*100-F$8</f>
        <v>4103</v>
      </c>
      <c r="G242" s="60">
        <f>'[1]oud NS-formulier'!G244*100-G$8</f>
        <v>1842</v>
      </c>
      <c r="H242" s="60">
        <f>'[1]oud NS-formulier'!F244*100-H$8</f>
        <v>3077</v>
      </c>
      <c r="I242" s="53"/>
      <c r="K242" s="61">
        <f t="shared" si="9"/>
        <v>2057.5699999999997</v>
      </c>
      <c r="M242" s="62">
        <f t="shared" si="10"/>
        <v>3071</v>
      </c>
      <c r="N242" s="63">
        <f t="shared" si="10"/>
        <v>5129</v>
      </c>
    </row>
    <row r="243" spans="1:14" x14ac:dyDescent="0.25">
      <c r="A243" s="57">
        <v>238</v>
      </c>
      <c r="B243" s="58">
        <f t="shared" si="11"/>
        <v>238</v>
      </c>
      <c r="C243" s="59">
        <f>'[1]oud NS-formulier'!C245*100-C$8</f>
        <v>3074</v>
      </c>
      <c r="D243" s="60">
        <f>'[1]oud NS-formulier'!B245*100-D$8</f>
        <v>5134</v>
      </c>
      <c r="E243" s="60">
        <f>'[1]oud NS-formulier'!I245*100-E$8</f>
        <v>2459</v>
      </c>
      <c r="F243" s="60">
        <f>'[1]oud NS-formulier'!H245*100-F$8</f>
        <v>4107</v>
      </c>
      <c r="G243" s="60">
        <f>'[1]oud NS-formulier'!G245*100-G$8</f>
        <v>1844</v>
      </c>
      <c r="H243" s="60">
        <f>'[1]oud NS-formulier'!F245*100-H$8</f>
        <v>3080</v>
      </c>
      <c r="I243" s="53"/>
      <c r="K243" s="61">
        <f t="shared" si="9"/>
        <v>2059.58</v>
      </c>
      <c r="M243" s="62">
        <f t="shared" si="10"/>
        <v>3074</v>
      </c>
      <c r="N243" s="63">
        <f t="shared" si="10"/>
        <v>5134</v>
      </c>
    </row>
    <row r="244" spans="1:14" x14ac:dyDescent="0.25">
      <c r="A244" s="57">
        <v>239</v>
      </c>
      <c r="B244" s="58">
        <f t="shared" si="11"/>
        <v>239</v>
      </c>
      <c r="C244" s="59">
        <f>'[1]oud NS-formulier'!C246*100-C$8</f>
        <v>3077</v>
      </c>
      <c r="D244" s="60">
        <f>'[1]oud NS-formulier'!B246*100-D$8</f>
        <v>5139</v>
      </c>
      <c r="E244" s="60">
        <f>'[1]oud NS-formulier'!I246*100-E$8</f>
        <v>2462</v>
      </c>
      <c r="F244" s="60">
        <f>'[1]oud NS-formulier'!H246*100-F$8</f>
        <v>4111</v>
      </c>
      <c r="G244" s="60">
        <f>'[1]oud NS-formulier'!G246*100-G$8</f>
        <v>1846</v>
      </c>
      <c r="H244" s="60">
        <f>'[1]oud NS-formulier'!F246*100-H$8</f>
        <v>3083</v>
      </c>
      <c r="I244" s="53"/>
      <c r="K244" s="61">
        <f t="shared" si="9"/>
        <v>2061.5899999999997</v>
      </c>
      <c r="M244" s="62">
        <f t="shared" si="10"/>
        <v>3077</v>
      </c>
      <c r="N244" s="63">
        <f t="shared" si="10"/>
        <v>5139</v>
      </c>
    </row>
    <row r="245" spans="1:14" x14ac:dyDescent="0.25">
      <c r="A245" s="57">
        <v>240</v>
      </c>
      <c r="B245" s="58">
        <f t="shared" si="11"/>
        <v>240</v>
      </c>
      <c r="C245" s="59">
        <f>'[1]oud NS-formulier'!C247*100-C$8</f>
        <v>3080</v>
      </c>
      <c r="D245" s="60">
        <f>'[1]oud NS-formulier'!B247*100-D$8</f>
        <v>5144</v>
      </c>
      <c r="E245" s="60">
        <f>'[1]oud NS-formulier'!I247*100-E$8</f>
        <v>2464</v>
      </c>
      <c r="F245" s="60">
        <f>'[1]oud NS-formulier'!H247*100-F$8</f>
        <v>4115</v>
      </c>
      <c r="G245" s="60">
        <f>'[1]oud NS-formulier'!G247*100-G$8</f>
        <v>1848</v>
      </c>
      <c r="H245" s="60">
        <f>'[1]oud NS-formulier'!F247*100-H$8</f>
        <v>3086</v>
      </c>
      <c r="I245" s="53"/>
      <c r="K245" s="61">
        <f t="shared" si="9"/>
        <v>2063.6</v>
      </c>
      <c r="M245" s="62">
        <f t="shared" si="10"/>
        <v>3080</v>
      </c>
      <c r="N245" s="63">
        <f t="shared" si="10"/>
        <v>5144</v>
      </c>
    </row>
    <row r="246" spans="1:14" x14ac:dyDescent="0.25">
      <c r="A246" s="57">
        <v>241</v>
      </c>
      <c r="B246" s="58">
        <f t="shared" si="11"/>
        <v>241</v>
      </c>
      <c r="C246" s="59">
        <f>'[1]oud NS-formulier'!C248*100-C$8</f>
        <v>3083</v>
      </c>
      <c r="D246" s="60">
        <f>'[1]oud NS-formulier'!B248*100-D$8</f>
        <v>5149</v>
      </c>
      <c r="E246" s="60">
        <f>'[1]oud NS-formulier'!I248*100-E$8</f>
        <v>2467</v>
      </c>
      <c r="F246" s="60">
        <f>'[1]oud NS-formulier'!H248*100-F$8</f>
        <v>4119</v>
      </c>
      <c r="G246" s="60">
        <f>'[1]oud NS-formulier'!G248*100-G$8</f>
        <v>1849</v>
      </c>
      <c r="H246" s="60">
        <f>'[1]oud NS-formulier'!F248*100-H$8</f>
        <v>3089</v>
      </c>
      <c r="I246" s="53"/>
      <c r="K246" s="61">
        <f t="shared" si="9"/>
        <v>2065.6099999999997</v>
      </c>
      <c r="M246" s="62">
        <f t="shared" si="10"/>
        <v>3083</v>
      </c>
      <c r="N246" s="63">
        <f t="shared" si="10"/>
        <v>5149</v>
      </c>
    </row>
    <row r="247" spans="1:14" x14ac:dyDescent="0.25">
      <c r="A247" s="57">
        <v>242</v>
      </c>
      <c r="B247" s="58">
        <f t="shared" si="11"/>
        <v>242</v>
      </c>
      <c r="C247" s="59">
        <f>'[1]oud NS-formulier'!C249*100-C$8</f>
        <v>3086</v>
      </c>
      <c r="D247" s="60">
        <f>'[1]oud NS-formulier'!B249*100-D$8</f>
        <v>5154</v>
      </c>
      <c r="E247" s="60">
        <f>'[1]oud NS-formulier'!I249*100-E$8</f>
        <v>2469</v>
      </c>
      <c r="F247" s="60">
        <f>'[1]oud NS-formulier'!H249*100-F$8</f>
        <v>4123</v>
      </c>
      <c r="G247" s="60">
        <f>'[1]oud NS-formulier'!G249*100-G$8</f>
        <v>1851</v>
      </c>
      <c r="H247" s="60">
        <f>'[1]oud NS-formulier'!F249*100-H$8</f>
        <v>3092</v>
      </c>
      <c r="I247" s="53"/>
      <c r="K247" s="61">
        <f t="shared" si="9"/>
        <v>2067.62</v>
      </c>
      <c r="M247" s="62">
        <f t="shared" si="10"/>
        <v>3086</v>
      </c>
      <c r="N247" s="63">
        <f t="shared" si="10"/>
        <v>5154</v>
      </c>
    </row>
    <row r="248" spans="1:14" x14ac:dyDescent="0.25">
      <c r="A248" s="57">
        <v>243</v>
      </c>
      <c r="B248" s="58">
        <f t="shared" si="11"/>
        <v>243</v>
      </c>
      <c r="C248" s="59">
        <f>'[1]oud NS-formulier'!C250*100-C$8</f>
        <v>3089</v>
      </c>
      <c r="D248" s="60">
        <f>'[1]oud NS-formulier'!B250*100-D$8</f>
        <v>5159</v>
      </c>
      <c r="E248" s="60">
        <f>'[1]oud NS-formulier'!I250*100-E$8</f>
        <v>2471</v>
      </c>
      <c r="F248" s="60">
        <f>'[1]oud NS-formulier'!H250*100-F$8</f>
        <v>4127</v>
      </c>
      <c r="G248" s="60">
        <f>'[1]oud NS-formulier'!G250*100-G$8</f>
        <v>1853</v>
      </c>
      <c r="H248" s="60">
        <f>'[1]oud NS-formulier'!F250*100-H$8</f>
        <v>3095</v>
      </c>
      <c r="I248" s="53"/>
      <c r="K248" s="61">
        <f t="shared" si="9"/>
        <v>2069.6299999999997</v>
      </c>
      <c r="M248" s="62">
        <f t="shared" si="10"/>
        <v>3089</v>
      </c>
      <c r="N248" s="63">
        <f t="shared" si="10"/>
        <v>5159</v>
      </c>
    </row>
    <row r="249" spans="1:14" x14ac:dyDescent="0.25">
      <c r="A249" s="57">
        <v>244</v>
      </c>
      <c r="B249" s="58">
        <f t="shared" si="11"/>
        <v>244</v>
      </c>
      <c r="C249" s="59">
        <f>'[1]oud NS-formulier'!C251*100-C$8</f>
        <v>3092</v>
      </c>
      <c r="D249" s="60">
        <f>'[1]oud NS-formulier'!B251*100-D$8</f>
        <v>5164</v>
      </c>
      <c r="E249" s="60">
        <f>'[1]oud NS-formulier'!I251*100-E$8</f>
        <v>2474</v>
      </c>
      <c r="F249" s="60">
        <f>'[1]oud NS-formulier'!H251*100-F$8</f>
        <v>4131</v>
      </c>
      <c r="G249" s="60">
        <f>'[1]oud NS-formulier'!G251*100-G$8</f>
        <v>1855</v>
      </c>
      <c r="H249" s="60">
        <f>'[1]oud NS-formulier'!F251*100-H$8</f>
        <v>3098</v>
      </c>
      <c r="I249" s="53"/>
      <c r="K249" s="61">
        <f t="shared" si="9"/>
        <v>2071.64</v>
      </c>
      <c r="M249" s="62">
        <f t="shared" si="10"/>
        <v>3092</v>
      </c>
      <c r="N249" s="63">
        <f t="shared" si="10"/>
        <v>5164</v>
      </c>
    </row>
    <row r="250" spans="1:14" x14ac:dyDescent="0.25">
      <c r="A250" s="57">
        <v>245</v>
      </c>
      <c r="B250" s="58">
        <f t="shared" si="11"/>
        <v>245</v>
      </c>
      <c r="C250" s="59">
        <f>'[1]oud NS-formulier'!C252*100-C$8</f>
        <v>3095</v>
      </c>
      <c r="D250" s="60">
        <f>'[1]oud NS-formulier'!B252*100-D$8</f>
        <v>5169</v>
      </c>
      <c r="E250" s="60">
        <f>'[1]oud NS-formulier'!I252*100-E$8</f>
        <v>2476</v>
      </c>
      <c r="F250" s="60">
        <f>'[1]oud NS-formulier'!H252*100-F$8</f>
        <v>4135</v>
      </c>
      <c r="G250" s="60">
        <f>'[1]oud NS-formulier'!G252*100-G$8</f>
        <v>1857</v>
      </c>
      <c r="H250" s="60">
        <f>'[1]oud NS-formulier'!F252*100-H$8</f>
        <v>3101.0000000000005</v>
      </c>
      <c r="I250" s="53"/>
      <c r="K250" s="61">
        <f t="shared" si="9"/>
        <v>2073.6499999999996</v>
      </c>
      <c r="M250" s="62">
        <f t="shared" si="10"/>
        <v>3095</v>
      </c>
      <c r="N250" s="63">
        <f t="shared" si="10"/>
        <v>5169</v>
      </c>
    </row>
    <row r="251" spans="1:14" x14ac:dyDescent="0.25">
      <c r="A251" s="57">
        <v>246</v>
      </c>
      <c r="B251" s="58">
        <f t="shared" si="11"/>
        <v>246</v>
      </c>
      <c r="C251" s="59">
        <f>'[1]oud NS-formulier'!C253*100-C$8</f>
        <v>3098</v>
      </c>
      <c r="D251" s="60">
        <f>'[1]oud NS-formulier'!B253*100-D$8</f>
        <v>5174</v>
      </c>
      <c r="E251" s="60">
        <f>'[1]oud NS-formulier'!I253*100-E$8</f>
        <v>2479</v>
      </c>
      <c r="F251" s="60">
        <f>'[1]oud NS-formulier'!H253*100-F$8</f>
        <v>4139</v>
      </c>
      <c r="G251" s="60">
        <f>'[1]oud NS-formulier'!G253*100-G$8</f>
        <v>1858.9999999999998</v>
      </c>
      <c r="H251" s="60">
        <f>'[1]oud NS-formulier'!F253*100-H$8</f>
        <v>3103.9999999999995</v>
      </c>
      <c r="I251" s="53"/>
      <c r="K251" s="61">
        <f t="shared" si="9"/>
        <v>2075.66</v>
      </c>
      <c r="M251" s="62">
        <f t="shared" si="10"/>
        <v>3098</v>
      </c>
      <c r="N251" s="63">
        <f t="shared" si="10"/>
        <v>5174</v>
      </c>
    </row>
    <row r="252" spans="1:14" x14ac:dyDescent="0.25">
      <c r="A252" s="57">
        <v>247</v>
      </c>
      <c r="B252" s="58">
        <f t="shared" si="11"/>
        <v>247</v>
      </c>
      <c r="C252" s="59">
        <f>'[1]oud NS-formulier'!C254*100-C$8</f>
        <v>3101.0000000000005</v>
      </c>
      <c r="D252" s="60">
        <f>'[1]oud NS-formulier'!B254*100-D$8</f>
        <v>5179</v>
      </c>
      <c r="E252" s="60">
        <f>'[1]oud NS-formulier'!I254*100-E$8</f>
        <v>2481</v>
      </c>
      <c r="F252" s="60">
        <f>'[1]oud NS-formulier'!H254*100-F$8</f>
        <v>4143</v>
      </c>
      <c r="G252" s="60">
        <f>'[1]oud NS-formulier'!G254*100-G$8</f>
        <v>1860</v>
      </c>
      <c r="H252" s="60">
        <f>'[1]oud NS-formulier'!F254*100-H$8</f>
        <v>3107</v>
      </c>
      <c r="I252" s="53"/>
      <c r="K252" s="61">
        <f t="shared" si="9"/>
        <v>2077.67</v>
      </c>
      <c r="M252" s="62">
        <f t="shared" si="10"/>
        <v>3101.0000000000005</v>
      </c>
      <c r="N252" s="63">
        <f t="shared" si="10"/>
        <v>5179</v>
      </c>
    </row>
    <row r="253" spans="1:14" x14ac:dyDescent="0.25">
      <c r="A253" s="57">
        <v>248</v>
      </c>
      <c r="B253" s="58">
        <f t="shared" si="11"/>
        <v>248</v>
      </c>
      <c r="C253" s="59">
        <f>'[1]oud NS-formulier'!C255*100-C$8</f>
        <v>3103.9999999999995</v>
      </c>
      <c r="D253" s="60">
        <f>'[1]oud NS-formulier'!B255*100-D$8</f>
        <v>5184</v>
      </c>
      <c r="E253" s="60">
        <f>'[1]oud NS-formulier'!I255*100-E$8</f>
        <v>2484</v>
      </c>
      <c r="F253" s="60">
        <f>'[1]oud NS-formulier'!H255*100-F$8</f>
        <v>4147</v>
      </c>
      <c r="G253" s="60">
        <f>'[1]oud NS-formulier'!G255*100-G$8</f>
        <v>1862</v>
      </c>
      <c r="H253" s="60">
        <f>'[1]oud NS-formulier'!F255*100-H$8</f>
        <v>3110</v>
      </c>
      <c r="I253" s="53"/>
      <c r="K253" s="61">
        <f t="shared" si="9"/>
        <v>2079.6799999999994</v>
      </c>
      <c r="M253" s="62">
        <f t="shared" si="10"/>
        <v>3103.9999999999995</v>
      </c>
      <c r="N253" s="63">
        <f t="shared" si="10"/>
        <v>5184</v>
      </c>
    </row>
    <row r="254" spans="1:14" x14ac:dyDescent="0.25">
      <c r="A254" s="84">
        <v>249</v>
      </c>
      <c r="B254" s="85">
        <f t="shared" si="11"/>
        <v>249</v>
      </c>
      <c r="C254" s="86">
        <f>'[1]oud NS-formulier'!C256*100-C$8</f>
        <v>3107</v>
      </c>
      <c r="D254" s="87">
        <f>'[1]oud NS-formulier'!B256*100-D$8</f>
        <v>5189</v>
      </c>
      <c r="E254" s="87">
        <f>'[1]oud NS-formulier'!I256*100-E$8</f>
        <v>2486</v>
      </c>
      <c r="F254" s="87">
        <f>'[1]oud NS-formulier'!H256*100-F$8</f>
        <v>4151</v>
      </c>
      <c r="G254" s="87">
        <f>'[1]oud NS-formulier'!G256*100-G$8</f>
        <v>1864</v>
      </c>
      <c r="H254" s="86">
        <f>'[1]oud NS-formulier'!F256*100-H$8</f>
        <v>3113</v>
      </c>
      <c r="I254" s="53"/>
      <c r="K254" s="88">
        <f t="shared" si="9"/>
        <v>2081.6899999999996</v>
      </c>
      <c r="M254" s="89">
        <f t="shared" si="10"/>
        <v>3107</v>
      </c>
      <c r="N254" s="90">
        <f t="shared" si="10"/>
        <v>5189</v>
      </c>
    </row>
    <row r="255" spans="1:14" ht="18" customHeight="1" thickBot="1" x14ac:dyDescent="0.3">
      <c r="A255" s="91">
        <v>250</v>
      </c>
      <c r="B255" s="92">
        <v>999</v>
      </c>
      <c r="C255" s="93">
        <f>'[1]oud NS-formulier'!C257*100-C$8</f>
        <v>3110</v>
      </c>
      <c r="D255" s="94">
        <f>'[1]oud NS-formulier'!B257*100-D$8</f>
        <v>5194</v>
      </c>
      <c r="E255" s="94">
        <f>'[1]oud NS-formulier'!I257*100-E$8</f>
        <v>2488</v>
      </c>
      <c r="F255" s="94">
        <f>'[1]oud NS-formulier'!H257*100-F$8</f>
        <v>4155</v>
      </c>
      <c r="G255" s="94">
        <f>'[1]oud NS-formulier'!G257*100-G$8</f>
        <v>1865.9999999999998</v>
      </c>
      <c r="H255" s="93">
        <f>'[1]oud NS-formulier'!F257*100-H$8</f>
        <v>3116</v>
      </c>
      <c r="I255" s="53"/>
      <c r="K255" s="95">
        <f>C255*$K$9</f>
        <v>2083.6999999999998</v>
      </c>
      <c r="M255" s="96">
        <f t="shared" si="10"/>
        <v>3110</v>
      </c>
      <c r="N255" s="97">
        <f t="shared" si="10"/>
        <v>5194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Engelbert, Paul</dc:creator>
  <cp:lastModifiedBy>Engelbert, Paul</cp:lastModifiedBy>
  <dcterms:created xsi:type="dcterms:W3CDTF">2022-11-04T07:57:10Z</dcterms:created>
  <dcterms:modified xsi:type="dcterms:W3CDTF">2022-11-04T07:59:17Z</dcterms:modified>
</cp:coreProperties>
</file>